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Backup Elements 1Tb 19-04-2022\Darten\2025-2026\"/>
    </mc:Choice>
  </mc:AlternateContent>
  <xr:revisionPtr revIDLastSave="0" documentId="13_ncr:1_{D629A0DC-44A0-4416-A154-402A4C4B59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nking 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7" i="5" l="1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S186" i="5"/>
  <c r="T186" i="5" s="1"/>
  <c r="V185" i="5"/>
  <c r="U185" i="5"/>
  <c r="S185" i="5"/>
  <c r="T185" i="5" s="1"/>
  <c r="V184" i="5"/>
  <c r="U184" i="5"/>
  <c r="S184" i="5"/>
  <c r="T184" i="5" s="1"/>
  <c r="V183" i="5"/>
  <c r="U183" i="5"/>
  <c r="S183" i="5"/>
  <c r="T183" i="5" s="1"/>
  <c r="V182" i="5"/>
  <c r="U182" i="5"/>
  <c r="S182" i="5"/>
  <c r="T182" i="5" s="1"/>
  <c r="V181" i="5"/>
  <c r="U181" i="5"/>
  <c r="S181" i="5"/>
  <c r="T181" i="5" s="1"/>
  <c r="V180" i="5"/>
  <c r="U180" i="5"/>
  <c r="S180" i="5"/>
  <c r="T180" i="5" s="1"/>
  <c r="V179" i="5"/>
  <c r="U179" i="5"/>
  <c r="S179" i="5"/>
  <c r="T179" i="5" s="1"/>
  <c r="V178" i="5"/>
  <c r="U178" i="5"/>
  <c r="S178" i="5"/>
  <c r="T178" i="5" s="1"/>
  <c r="V177" i="5"/>
  <c r="U177" i="5"/>
  <c r="S177" i="5"/>
  <c r="T177" i="5" s="1"/>
  <c r="V176" i="5"/>
  <c r="U176" i="5"/>
  <c r="S176" i="5"/>
  <c r="T176" i="5" s="1"/>
  <c r="V175" i="5"/>
  <c r="U175" i="5"/>
  <c r="S175" i="5"/>
  <c r="T175" i="5" s="1"/>
  <c r="V174" i="5"/>
  <c r="U174" i="5"/>
  <c r="S174" i="5"/>
  <c r="T174" i="5" s="1"/>
  <c r="V173" i="5"/>
  <c r="U173" i="5"/>
  <c r="S173" i="5"/>
  <c r="T173" i="5" s="1"/>
  <c r="V172" i="5"/>
  <c r="U172" i="5"/>
  <c r="S172" i="5"/>
  <c r="T172" i="5" s="1"/>
  <c r="V171" i="5"/>
  <c r="U171" i="5"/>
  <c r="S171" i="5"/>
  <c r="V170" i="5"/>
  <c r="U170" i="5"/>
  <c r="S170" i="5"/>
  <c r="T170" i="5" s="1"/>
  <c r="V169" i="5"/>
  <c r="U169" i="5"/>
  <c r="T169" i="5" s="1"/>
  <c r="S169" i="5"/>
  <c r="V168" i="5"/>
  <c r="U168" i="5"/>
  <c r="S168" i="5"/>
  <c r="V167" i="5"/>
  <c r="U167" i="5"/>
  <c r="T167" i="5" s="1"/>
  <c r="S167" i="5"/>
  <c r="V166" i="5"/>
  <c r="U166" i="5"/>
  <c r="S166" i="5"/>
  <c r="V165" i="5"/>
  <c r="U165" i="5"/>
  <c r="S165" i="5"/>
  <c r="V164" i="5"/>
  <c r="U164" i="5"/>
  <c r="S164" i="5"/>
  <c r="V163" i="5"/>
  <c r="U163" i="5"/>
  <c r="T163" i="5" s="1"/>
  <c r="S163" i="5"/>
  <c r="V162" i="5"/>
  <c r="U162" i="5"/>
  <c r="S162" i="5"/>
  <c r="V161" i="5"/>
  <c r="U161" i="5"/>
  <c r="S161" i="5"/>
  <c r="V160" i="5"/>
  <c r="U160" i="5"/>
  <c r="S160" i="5"/>
  <c r="V159" i="5"/>
  <c r="U159" i="5"/>
  <c r="T159" i="5" s="1"/>
  <c r="S159" i="5"/>
  <c r="V158" i="5"/>
  <c r="U158" i="5"/>
  <c r="S158" i="5"/>
  <c r="V157" i="5"/>
  <c r="U157" i="5"/>
  <c r="S157" i="5"/>
  <c r="V156" i="5"/>
  <c r="U156" i="5"/>
  <c r="S156" i="5"/>
  <c r="V155" i="5"/>
  <c r="U155" i="5"/>
  <c r="T155" i="5" s="1"/>
  <c r="S155" i="5"/>
  <c r="V154" i="5"/>
  <c r="U154" i="5"/>
  <c r="S154" i="5"/>
  <c r="V153" i="5"/>
  <c r="U153" i="5"/>
  <c r="S153" i="5"/>
  <c r="V152" i="5"/>
  <c r="U152" i="5"/>
  <c r="S152" i="5"/>
  <c r="V151" i="5"/>
  <c r="U151" i="5"/>
  <c r="T151" i="5" s="1"/>
  <c r="S151" i="5"/>
  <c r="V150" i="5"/>
  <c r="U150" i="5"/>
  <c r="S150" i="5"/>
  <c r="V149" i="5"/>
  <c r="U149" i="5"/>
  <c r="S149" i="5"/>
  <c r="V148" i="5"/>
  <c r="U148" i="5"/>
  <c r="S148" i="5"/>
  <c r="V147" i="5"/>
  <c r="U147" i="5"/>
  <c r="T147" i="5" s="1"/>
  <c r="S147" i="5"/>
  <c r="V107" i="5"/>
  <c r="U107" i="5"/>
  <c r="S107" i="5"/>
  <c r="V130" i="5"/>
  <c r="U130" i="5"/>
  <c r="S130" i="5"/>
  <c r="V139" i="5"/>
  <c r="U139" i="5"/>
  <c r="S139" i="5"/>
  <c r="V138" i="5"/>
  <c r="U138" i="5"/>
  <c r="S138" i="5"/>
  <c r="V129" i="5"/>
  <c r="U129" i="5"/>
  <c r="S129" i="5"/>
  <c r="V146" i="5"/>
  <c r="U146" i="5"/>
  <c r="S146" i="5"/>
  <c r="V145" i="5"/>
  <c r="U145" i="5"/>
  <c r="S145" i="5"/>
  <c r="V137" i="5"/>
  <c r="U137" i="5"/>
  <c r="S137" i="5"/>
  <c r="V136" i="5"/>
  <c r="U136" i="5"/>
  <c r="S136" i="5"/>
  <c r="V135" i="5"/>
  <c r="U135" i="5"/>
  <c r="S135" i="5"/>
  <c r="V128" i="5"/>
  <c r="U128" i="5"/>
  <c r="S128" i="5"/>
  <c r="V118" i="5"/>
  <c r="U118" i="5"/>
  <c r="S118" i="5"/>
  <c r="V127" i="5"/>
  <c r="U127" i="5"/>
  <c r="S127" i="5"/>
  <c r="V106" i="5"/>
  <c r="U106" i="5"/>
  <c r="S106" i="5"/>
  <c r="V98" i="5"/>
  <c r="U98" i="5"/>
  <c r="S98" i="5"/>
  <c r="V105" i="5"/>
  <c r="U105" i="5"/>
  <c r="S105" i="5"/>
  <c r="V84" i="5"/>
  <c r="U84" i="5"/>
  <c r="S84" i="5"/>
  <c r="V104" i="5"/>
  <c r="U104" i="5"/>
  <c r="S104" i="5"/>
  <c r="V89" i="5"/>
  <c r="U89" i="5"/>
  <c r="S89" i="5"/>
  <c r="V72" i="5"/>
  <c r="U72" i="5"/>
  <c r="S72" i="5"/>
  <c r="V126" i="5"/>
  <c r="U126" i="5"/>
  <c r="S126" i="5"/>
  <c r="V97" i="5"/>
  <c r="U97" i="5"/>
  <c r="S97" i="5"/>
  <c r="V125" i="5"/>
  <c r="U125" i="5"/>
  <c r="S125" i="5"/>
  <c r="V117" i="5"/>
  <c r="U117" i="5"/>
  <c r="S117" i="5"/>
  <c r="V92" i="5"/>
  <c r="U92" i="5"/>
  <c r="S92" i="5"/>
  <c r="V144" i="5"/>
  <c r="U144" i="5"/>
  <c r="S144" i="5"/>
  <c r="V124" i="5"/>
  <c r="U124" i="5"/>
  <c r="S124" i="5"/>
  <c r="V91" i="5"/>
  <c r="U91" i="5"/>
  <c r="S91" i="5"/>
  <c r="V134" i="5"/>
  <c r="U134" i="5"/>
  <c r="S134" i="5"/>
  <c r="V123" i="5"/>
  <c r="U123" i="5"/>
  <c r="S123" i="5"/>
  <c r="V109" i="5"/>
  <c r="U109" i="5"/>
  <c r="S109" i="5"/>
  <c r="V95" i="5"/>
  <c r="U95" i="5"/>
  <c r="S95" i="5"/>
  <c r="V116" i="5"/>
  <c r="U116" i="5"/>
  <c r="S116" i="5"/>
  <c r="V133" i="5"/>
  <c r="U133" i="5"/>
  <c r="S133" i="5"/>
  <c r="V94" i="5"/>
  <c r="U94" i="5"/>
  <c r="S94" i="5"/>
  <c r="V132" i="5"/>
  <c r="U132" i="5"/>
  <c r="S132" i="5"/>
  <c r="V76" i="5"/>
  <c r="U76" i="5"/>
  <c r="S76" i="5"/>
  <c r="V115" i="5"/>
  <c r="U115" i="5"/>
  <c r="S115" i="5"/>
  <c r="V122" i="5"/>
  <c r="U122" i="5"/>
  <c r="S122" i="5"/>
  <c r="V102" i="5"/>
  <c r="U102" i="5"/>
  <c r="S102" i="5"/>
  <c r="V143" i="5"/>
  <c r="U143" i="5"/>
  <c r="S143" i="5"/>
  <c r="V142" i="5"/>
  <c r="U142" i="5"/>
  <c r="S142" i="5"/>
  <c r="V121" i="5"/>
  <c r="U121" i="5"/>
  <c r="S121" i="5"/>
  <c r="V83" i="5"/>
  <c r="U83" i="5"/>
  <c r="S83" i="5"/>
  <c r="V59" i="5"/>
  <c r="U59" i="5"/>
  <c r="S59" i="5"/>
  <c r="V77" i="5"/>
  <c r="U77" i="5"/>
  <c r="S77" i="5"/>
  <c r="V63" i="5"/>
  <c r="U63" i="5"/>
  <c r="S63" i="5"/>
  <c r="V40" i="5"/>
  <c r="U40" i="5"/>
  <c r="S40" i="5"/>
  <c r="V114" i="5"/>
  <c r="U114" i="5"/>
  <c r="S114" i="5"/>
  <c r="V113" i="5"/>
  <c r="U113" i="5"/>
  <c r="S113" i="5"/>
  <c r="V25" i="5"/>
  <c r="U25" i="5"/>
  <c r="S25" i="5"/>
  <c r="V75" i="5"/>
  <c r="U75" i="5"/>
  <c r="S75" i="5"/>
  <c r="V87" i="5"/>
  <c r="U87" i="5"/>
  <c r="S87" i="5"/>
  <c r="V78" i="5"/>
  <c r="U78" i="5"/>
  <c r="S78" i="5"/>
  <c r="V30" i="5"/>
  <c r="U30" i="5"/>
  <c r="S30" i="5"/>
  <c r="V101" i="5"/>
  <c r="U101" i="5"/>
  <c r="S101" i="5"/>
  <c r="V74" i="5"/>
  <c r="U74" i="5"/>
  <c r="S74" i="5"/>
  <c r="V82" i="5"/>
  <c r="U82" i="5"/>
  <c r="S82" i="5"/>
  <c r="V56" i="5"/>
  <c r="U56" i="5"/>
  <c r="S56" i="5"/>
  <c r="V64" i="5"/>
  <c r="U64" i="5"/>
  <c r="S64" i="5"/>
  <c r="V141" i="5"/>
  <c r="U141" i="5"/>
  <c r="S141" i="5"/>
  <c r="V131" i="5"/>
  <c r="U131" i="5"/>
  <c r="S131" i="5"/>
  <c r="V60" i="5"/>
  <c r="U60" i="5"/>
  <c r="S60" i="5"/>
  <c r="V58" i="5"/>
  <c r="U58" i="5"/>
  <c r="S58" i="5"/>
  <c r="V120" i="5"/>
  <c r="U120" i="5"/>
  <c r="S120" i="5"/>
  <c r="V79" i="5"/>
  <c r="U79" i="5"/>
  <c r="S79" i="5"/>
  <c r="V103" i="5"/>
  <c r="U103" i="5"/>
  <c r="S103" i="5"/>
  <c r="V7" i="5"/>
  <c r="U7" i="5"/>
  <c r="S7" i="5"/>
  <c r="V67" i="5"/>
  <c r="U67" i="5"/>
  <c r="S67" i="5"/>
  <c r="V44" i="5"/>
  <c r="U44" i="5"/>
  <c r="S44" i="5"/>
  <c r="V47" i="5"/>
  <c r="U47" i="5"/>
  <c r="S47" i="5"/>
  <c r="V68" i="5"/>
  <c r="U68" i="5"/>
  <c r="S68" i="5"/>
  <c r="V61" i="5"/>
  <c r="U61" i="5"/>
  <c r="S61" i="5"/>
  <c r="V81" i="5"/>
  <c r="U81" i="5"/>
  <c r="S81" i="5"/>
  <c r="V43" i="5"/>
  <c r="U43" i="5"/>
  <c r="S43" i="5"/>
  <c r="V70" i="5"/>
  <c r="U70" i="5"/>
  <c r="S70" i="5"/>
  <c r="V140" i="5"/>
  <c r="U140" i="5"/>
  <c r="S140" i="5"/>
  <c r="V85" i="5"/>
  <c r="U85" i="5"/>
  <c r="S85" i="5"/>
  <c r="V45" i="5"/>
  <c r="U45" i="5"/>
  <c r="S45" i="5"/>
  <c r="V38" i="5"/>
  <c r="U38" i="5"/>
  <c r="S38" i="5"/>
  <c r="V28" i="5"/>
  <c r="U28" i="5"/>
  <c r="S28" i="5"/>
  <c r="V11" i="5"/>
  <c r="U11" i="5"/>
  <c r="S11" i="5"/>
  <c r="V100" i="5"/>
  <c r="U100" i="5"/>
  <c r="S100" i="5"/>
  <c r="V49" i="5"/>
  <c r="U49" i="5"/>
  <c r="S49" i="5"/>
  <c r="V90" i="5"/>
  <c r="U90" i="5"/>
  <c r="S90" i="5"/>
  <c r="V8" i="5"/>
  <c r="U8" i="5"/>
  <c r="S8" i="5"/>
  <c r="V42" i="5"/>
  <c r="U42" i="5"/>
  <c r="S42" i="5"/>
  <c r="V21" i="5"/>
  <c r="U21" i="5"/>
  <c r="S21" i="5"/>
  <c r="V55" i="5"/>
  <c r="U55" i="5"/>
  <c r="S55" i="5"/>
  <c r="V108" i="5"/>
  <c r="U108" i="5"/>
  <c r="S108" i="5"/>
  <c r="V34" i="5"/>
  <c r="U34" i="5"/>
  <c r="S34" i="5"/>
  <c r="V93" i="5"/>
  <c r="U93" i="5"/>
  <c r="S93" i="5"/>
  <c r="V46" i="5"/>
  <c r="U46" i="5"/>
  <c r="S46" i="5"/>
  <c r="V31" i="5"/>
  <c r="U31" i="5"/>
  <c r="S31" i="5"/>
  <c r="V48" i="5"/>
  <c r="U48" i="5"/>
  <c r="S48" i="5"/>
  <c r="V50" i="5"/>
  <c r="U50" i="5"/>
  <c r="S50" i="5"/>
  <c r="V54" i="5"/>
  <c r="U54" i="5"/>
  <c r="S54" i="5"/>
  <c r="V51" i="5"/>
  <c r="U51" i="5"/>
  <c r="S51" i="5"/>
  <c r="V112" i="5"/>
  <c r="U112" i="5"/>
  <c r="S112" i="5"/>
  <c r="V66" i="5"/>
  <c r="U66" i="5"/>
  <c r="S66" i="5"/>
  <c r="V73" i="5"/>
  <c r="U73" i="5"/>
  <c r="S73" i="5"/>
  <c r="V62" i="5"/>
  <c r="U62" i="5"/>
  <c r="S62" i="5"/>
  <c r="V119" i="5"/>
  <c r="U119" i="5"/>
  <c r="S119" i="5"/>
  <c r="V57" i="5"/>
  <c r="U57" i="5"/>
  <c r="S57" i="5"/>
  <c r="V16" i="5"/>
  <c r="U16" i="5"/>
  <c r="S16" i="5"/>
  <c r="V86" i="5"/>
  <c r="U86" i="5"/>
  <c r="S86" i="5"/>
  <c r="V24" i="5"/>
  <c r="U24" i="5"/>
  <c r="S24" i="5"/>
  <c r="V32" i="5"/>
  <c r="U32" i="5"/>
  <c r="S32" i="5"/>
  <c r="V26" i="5"/>
  <c r="U26" i="5"/>
  <c r="S26" i="5"/>
  <c r="V29" i="5"/>
  <c r="U29" i="5"/>
  <c r="S29" i="5"/>
  <c r="V37" i="5"/>
  <c r="U37" i="5"/>
  <c r="S37" i="5"/>
  <c r="V20" i="5"/>
  <c r="U20" i="5"/>
  <c r="S20" i="5"/>
  <c r="V53" i="5"/>
  <c r="U53" i="5"/>
  <c r="S53" i="5"/>
  <c r="V5" i="5"/>
  <c r="U5" i="5"/>
  <c r="S5" i="5"/>
  <c r="V88" i="5"/>
  <c r="U88" i="5"/>
  <c r="S88" i="5"/>
  <c r="V52" i="5"/>
  <c r="U52" i="5"/>
  <c r="S52" i="5"/>
  <c r="V36" i="5"/>
  <c r="U36" i="5"/>
  <c r="S36" i="5"/>
  <c r="V96" i="5"/>
  <c r="U96" i="5"/>
  <c r="S96" i="5"/>
  <c r="V111" i="5"/>
  <c r="U111" i="5"/>
  <c r="S111" i="5"/>
  <c r="V35" i="5"/>
  <c r="U35" i="5"/>
  <c r="S35" i="5"/>
  <c r="V33" i="5"/>
  <c r="U33" i="5"/>
  <c r="S33" i="5"/>
  <c r="V22" i="5"/>
  <c r="U22" i="5"/>
  <c r="S22" i="5"/>
  <c r="V19" i="5"/>
  <c r="U19" i="5"/>
  <c r="S19" i="5"/>
  <c r="V71" i="5"/>
  <c r="U71" i="5"/>
  <c r="S71" i="5"/>
  <c r="V69" i="5"/>
  <c r="U69" i="5"/>
  <c r="S69" i="5"/>
  <c r="V65" i="5"/>
  <c r="U65" i="5"/>
  <c r="S65" i="5"/>
  <c r="V39" i="5"/>
  <c r="U39" i="5"/>
  <c r="S39" i="5"/>
  <c r="V10" i="5"/>
  <c r="U10" i="5"/>
  <c r="S10" i="5"/>
  <c r="V9" i="5"/>
  <c r="U9" i="5"/>
  <c r="S9" i="5"/>
  <c r="V18" i="5"/>
  <c r="U18" i="5"/>
  <c r="S18" i="5"/>
  <c r="V80" i="5"/>
  <c r="U80" i="5"/>
  <c r="S80" i="5"/>
  <c r="V99" i="5"/>
  <c r="U99" i="5"/>
  <c r="S99" i="5"/>
  <c r="V110" i="5"/>
  <c r="U110" i="5"/>
  <c r="S110" i="5"/>
  <c r="V23" i="5"/>
  <c r="U23" i="5"/>
  <c r="S23" i="5"/>
  <c r="V12" i="5"/>
  <c r="U12" i="5"/>
  <c r="S12" i="5"/>
  <c r="V27" i="5"/>
  <c r="U27" i="5"/>
  <c r="S27" i="5"/>
  <c r="V17" i="5"/>
  <c r="U17" i="5"/>
  <c r="S17" i="5"/>
  <c r="V14" i="5"/>
  <c r="U14" i="5"/>
  <c r="S14" i="5"/>
  <c r="V15" i="5"/>
  <c r="U15" i="5"/>
  <c r="S15" i="5"/>
  <c r="V6" i="5"/>
  <c r="U6" i="5"/>
  <c r="S6" i="5"/>
  <c r="V41" i="5"/>
  <c r="U41" i="5"/>
  <c r="S41" i="5"/>
  <c r="V13" i="5"/>
  <c r="U13" i="5"/>
  <c r="S13" i="5"/>
  <c r="V4" i="5"/>
  <c r="U4" i="5"/>
  <c r="S4" i="5"/>
  <c r="T99" i="5" l="1"/>
  <c r="T35" i="5"/>
  <c r="T93" i="5"/>
  <c r="T101" i="5"/>
  <c r="T83" i="5"/>
  <c r="T110" i="5"/>
  <c r="T53" i="5"/>
  <c r="T90" i="5"/>
  <c r="T120" i="5"/>
  <c r="T87" i="5"/>
  <c r="T114" i="5"/>
  <c r="T143" i="5"/>
  <c r="T134" i="5"/>
  <c r="T86" i="5"/>
  <c r="T78" i="5"/>
  <c r="T142" i="5"/>
  <c r="T111" i="5"/>
  <c r="T119" i="5"/>
  <c r="T112" i="5"/>
  <c r="T100" i="5"/>
  <c r="T85" i="5"/>
  <c r="T140" i="5"/>
  <c r="T131" i="5"/>
  <c r="T141" i="5"/>
  <c r="T113" i="5"/>
  <c r="T121" i="5"/>
  <c r="T138" i="5"/>
  <c r="T137" i="5"/>
  <c r="T118" i="5"/>
  <c r="T105" i="5"/>
  <c r="T92" i="5"/>
  <c r="T96" i="5"/>
  <c r="T108" i="5"/>
  <c r="T81" i="5"/>
  <c r="T59" i="5"/>
  <c r="T30" i="5"/>
  <c r="T72" i="5"/>
  <c r="T103" i="5"/>
  <c r="T74" i="5"/>
  <c r="T64" i="5"/>
  <c r="T88" i="5"/>
  <c r="T75" i="5"/>
  <c r="T73" i="5"/>
  <c r="T80" i="5"/>
  <c r="T79" i="5"/>
  <c r="T70" i="5"/>
  <c r="T63" i="5"/>
  <c r="T40" i="5"/>
  <c r="T58" i="5"/>
  <c r="T42" i="5"/>
  <c r="T66" i="5"/>
  <c r="T71" i="5"/>
  <c r="T50" i="5"/>
  <c r="T52" i="5"/>
  <c r="T25" i="5"/>
  <c r="T43" i="5"/>
  <c r="T47" i="5"/>
  <c r="T60" i="5"/>
  <c r="T46" i="5"/>
  <c r="T55" i="5"/>
  <c r="T61" i="5"/>
  <c r="T68" i="5"/>
  <c r="T56" i="5"/>
  <c r="T82" i="5"/>
  <c r="T77" i="5"/>
  <c r="T116" i="5"/>
  <c r="T76" i="5"/>
  <c r="T41" i="5"/>
  <c r="T6" i="5"/>
  <c r="T14" i="5"/>
  <c r="T27" i="5"/>
  <c r="T23" i="5"/>
  <c r="T13" i="5"/>
  <c r="T17" i="5"/>
  <c r="T115" i="5"/>
  <c r="T133" i="5"/>
  <c r="T123" i="5"/>
  <c r="T144" i="5"/>
  <c r="T97" i="5"/>
  <c r="T171" i="5"/>
  <c r="T4" i="5"/>
  <c r="T122" i="5"/>
  <c r="T94" i="5"/>
  <c r="T15" i="5"/>
  <c r="T12" i="5"/>
  <c r="T10" i="5"/>
  <c r="T20" i="5"/>
  <c r="T32" i="5"/>
  <c r="T57" i="5"/>
  <c r="T21" i="5"/>
  <c r="T49" i="5"/>
  <c r="T102" i="5"/>
  <c r="T132" i="5"/>
  <c r="T38" i="5"/>
  <c r="T126" i="5"/>
  <c r="T84" i="5"/>
  <c r="T127" i="5"/>
  <c r="T136" i="5"/>
  <c r="T129" i="5"/>
  <c r="T107" i="5"/>
  <c r="T150" i="5"/>
  <c r="T154" i="5"/>
  <c r="T158" i="5"/>
  <c r="T162" i="5"/>
  <c r="T166" i="5"/>
  <c r="T109" i="5"/>
  <c r="T124" i="5"/>
  <c r="T125" i="5"/>
  <c r="T104" i="5"/>
  <c r="T106" i="5"/>
  <c r="T135" i="5"/>
  <c r="T146" i="5"/>
  <c r="T130" i="5"/>
  <c r="T149" i="5"/>
  <c r="T153" i="5"/>
  <c r="T157" i="5"/>
  <c r="T161" i="5"/>
  <c r="T165" i="5"/>
  <c r="T95" i="5"/>
  <c r="T91" i="5"/>
  <c r="T117" i="5"/>
  <c r="T89" i="5"/>
  <c r="T98" i="5"/>
  <c r="T128" i="5"/>
  <c r="T145" i="5"/>
  <c r="T139" i="5"/>
  <c r="T148" i="5"/>
  <c r="T152" i="5"/>
  <c r="T156" i="5"/>
  <c r="T160" i="5"/>
  <c r="T164" i="5"/>
  <c r="T168" i="5"/>
  <c r="T36" i="5"/>
  <c r="T26" i="5"/>
  <c r="T16" i="5"/>
  <c r="T54" i="5"/>
  <c r="T28" i="5"/>
  <c r="T39" i="5"/>
  <c r="T19" i="5"/>
  <c r="V187" i="5"/>
  <c r="T9" i="5"/>
  <c r="T69" i="5"/>
  <c r="T33" i="5"/>
  <c r="T18" i="5"/>
  <c r="T65" i="5"/>
  <c r="T22" i="5"/>
  <c r="T5" i="5"/>
  <c r="T29" i="5"/>
  <c r="T62" i="5"/>
  <c r="T51" i="5"/>
  <c r="T31" i="5"/>
  <c r="T8" i="5"/>
  <c r="T11" i="5"/>
  <c r="T67" i="5"/>
  <c r="T37" i="5"/>
  <c r="T24" i="5"/>
  <c r="T48" i="5"/>
  <c r="T34" i="5"/>
  <c r="T45" i="5"/>
  <c r="U187" i="5"/>
  <c r="T7" i="5"/>
  <c r="T44" i="5"/>
  <c r="S187" i="5"/>
  <c r="T187" i="5" l="1"/>
</calcChain>
</file>

<file path=xl/sharedStrings.xml><?xml version="1.0" encoding="utf-8"?>
<sst xmlns="http://schemas.openxmlformats.org/spreadsheetml/2006/main" count="180" uniqueCount="171">
  <si>
    <t>Naam</t>
  </si>
  <si>
    <t>Totaal</t>
  </si>
  <si>
    <t>Aantal deelnemers</t>
  </si>
  <si>
    <t>HF</t>
  </si>
  <si>
    <t>Ranking tabel zomertoernooien D.C. de Hook</t>
  </si>
  <si>
    <t>t/m 8 inschr.</t>
  </si>
  <si>
    <t>t/m 16 inschr.</t>
  </si>
  <si>
    <t>t/m 32 inschr.</t>
  </si>
  <si>
    <t>t/m 64 inschr.</t>
  </si>
  <si>
    <t>deelname</t>
  </si>
  <si>
    <t>1e in poule</t>
  </si>
  <si>
    <t>2e in poule</t>
  </si>
  <si>
    <t>WR</t>
  </si>
  <si>
    <t>VR</t>
  </si>
  <si>
    <t xml:space="preserve">Laatste 32 </t>
  </si>
  <si>
    <t xml:space="preserve">Laatste 16 </t>
  </si>
  <si>
    <t xml:space="preserve">Laatste 8 </t>
  </si>
  <si>
    <t xml:space="preserve">Laatste 4 </t>
  </si>
  <si>
    <t xml:space="preserve">runner-up </t>
  </si>
  <si>
    <t xml:space="preserve">Winnaar </t>
  </si>
  <si>
    <t>Bij gelijke stand is het reglement als volgt:</t>
  </si>
  <si>
    <t xml:space="preserve">1. Meeste toernooien, 2. Beste toernooiuitslag, 3. Prijs wordt gedeeld </t>
  </si>
  <si>
    <t>De beste 12 toernooien tellen mee voor de eindranking.</t>
  </si>
  <si>
    <t>Davy Cardinaal</t>
  </si>
  <si>
    <t>Sandra Verheggen</t>
  </si>
  <si>
    <t>Jordy Vleeshouwers</t>
  </si>
  <si>
    <t>Youri de Lang</t>
  </si>
  <si>
    <t>Robert Haex</t>
  </si>
  <si>
    <t>Sten Daniels</t>
  </si>
  <si>
    <t>Rik Janssen</t>
  </si>
  <si>
    <t>Ruud Smeets</t>
  </si>
  <si>
    <t>Jorn Hendriks</t>
  </si>
  <si>
    <t>Edwin Janssen</t>
  </si>
  <si>
    <t>Michael Timmermans</t>
  </si>
  <si>
    <t>Jeroen Gijbels</t>
  </si>
  <si>
    <t>Juul Slabbers</t>
  </si>
  <si>
    <t>Kathy Geeraerts</t>
  </si>
  <si>
    <t>Darcy Zegveld</t>
  </si>
  <si>
    <t>Randy Knapen</t>
  </si>
  <si>
    <t>Leon Reijnders</t>
  </si>
  <si>
    <t>Dimitri Triekels</t>
  </si>
  <si>
    <t>Joey Greijn</t>
  </si>
  <si>
    <t>Roel Geelen</t>
  </si>
  <si>
    <t>Yvon Graus</t>
  </si>
  <si>
    <t>Dave Martens</t>
  </si>
  <si>
    <t>Jean-Marie Hendrikx</t>
  </si>
  <si>
    <t>Stephan Berendsen</t>
  </si>
  <si>
    <t>Marco Knapen</t>
  </si>
  <si>
    <t>Rene Kok</t>
  </si>
  <si>
    <t>Martien van Kuijk</t>
  </si>
  <si>
    <t>Gert Wevers</t>
  </si>
  <si>
    <t>Pascal Nijs</t>
  </si>
  <si>
    <t>Franne Verspeek</t>
  </si>
  <si>
    <t>Thomas Winters</t>
  </si>
  <si>
    <t>Nino van Put</t>
  </si>
  <si>
    <t>Patrick Hilkens</t>
  </si>
  <si>
    <t>Frank Lenaers</t>
  </si>
  <si>
    <t>Cas Keijerts</t>
  </si>
  <si>
    <t>Dennis Beeren</t>
  </si>
  <si>
    <t>Davyd Venken</t>
  </si>
  <si>
    <t>Phil Corstjens</t>
  </si>
  <si>
    <t>Bas Manders</t>
  </si>
  <si>
    <t>Donato di Loreto</t>
  </si>
  <si>
    <t>Stan Derickx</t>
  </si>
  <si>
    <t>Max Heunen</t>
  </si>
  <si>
    <t>Ed van Dael</t>
  </si>
  <si>
    <t>Maarten Barents</t>
  </si>
  <si>
    <t>Sidney Dore</t>
  </si>
  <si>
    <t>Jeffrey Cuijpers</t>
  </si>
  <si>
    <t>Sander Dijkstra</t>
  </si>
  <si>
    <t>Tom Reemers</t>
  </si>
  <si>
    <t>Tom Haels</t>
  </si>
  <si>
    <t>Daan Gubbels</t>
  </si>
  <si>
    <t>Tom Bakens</t>
  </si>
  <si>
    <t>t/m 80 inschr.</t>
  </si>
  <si>
    <t>Laatste 64</t>
  </si>
  <si>
    <t>Yoerie de Vries</t>
  </si>
  <si>
    <t>Brian Stultiens</t>
  </si>
  <si>
    <t>Robin Lantinga</t>
  </si>
  <si>
    <t>Nick Eerens</t>
  </si>
  <si>
    <t>Cas Broeders</t>
  </si>
  <si>
    <t>Kevin van Kessel</t>
  </si>
  <si>
    <t>Roel Smeets</t>
  </si>
  <si>
    <t>Gino Franssen</t>
  </si>
  <si>
    <t>Nando Engelen</t>
  </si>
  <si>
    <t>Barry van Seccelen</t>
  </si>
  <si>
    <t>Antonio de Weerd</t>
  </si>
  <si>
    <t>Mike Sijbers</t>
  </si>
  <si>
    <t>Patrick Creemers</t>
  </si>
  <si>
    <t>Dylan Hauser</t>
  </si>
  <si>
    <t>Rick Hendrikx</t>
  </si>
  <si>
    <t>Roland Verstappen</t>
  </si>
  <si>
    <t>Danique Greijn</t>
  </si>
  <si>
    <t>Erik Duijs</t>
  </si>
  <si>
    <t>beste 13</t>
  </si>
  <si>
    <t>Toon vd Wildenberg</t>
  </si>
  <si>
    <t>Koen vd Beucken</t>
  </si>
  <si>
    <t>Mitchel Franssen</t>
  </si>
  <si>
    <t>Geert Jacobs</t>
  </si>
  <si>
    <t>Kevin van Hove Speltincx</t>
  </si>
  <si>
    <t>Michel Schneider</t>
  </si>
  <si>
    <t>Nick Briels</t>
  </si>
  <si>
    <t>Bryan Saanen</t>
  </si>
  <si>
    <t>Glenny Franssen</t>
  </si>
  <si>
    <t>John Vrijhoeven</t>
  </si>
  <si>
    <t>Raimon Doensen</t>
  </si>
  <si>
    <t>Jeroen van Geneijgen</t>
  </si>
  <si>
    <t>Rob Henderikx</t>
  </si>
  <si>
    <t>Lorenzo van Rossum</t>
  </si>
  <si>
    <t>Sjeffie Verhoeven</t>
  </si>
  <si>
    <t>Ron vd Port</t>
  </si>
  <si>
    <t>Ranking zomertoernooien de Hook 2025</t>
  </si>
  <si>
    <t>Reno Jacobs</t>
  </si>
  <si>
    <t>Patrick vd Wildenberg</t>
  </si>
  <si>
    <t>Mike Lenders</t>
  </si>
  <si>
    <t>Erik Franken</t>
  </si>
  <si>
    <t>Serginio Mussen</t>
  </si>
  <si>
    <t>Dave Wullems</t>
  </si>
  <si>
    <t>Mike Verhoeven</t>
  </si>
  <si>
    <t>Joop Mennen</t>
  </si>
  <si>
    <t>Raf Uuldriks</t>
  </si>
  <si>
    <t>Jeffrey Cohen</t>
  </si>
  <si>
    <t>Raymond Heesackers</t>
  </si>
  <si>
    <t>Robert Saanen</t>
  </si>
  <si>
    <t>Mark Seerden</t>
  </si>
  <si>
    <t>Roy Sijbers</t>
  </si>
  <si>
    <t>Kyran van Hove Speltincx</t>
  </si>
  <si>
    <t>Stef Bogers</t>
  </si>
  <si>
    <t>Remy Nijholt</t>
  </si>
  <si>
    <t>Ricardo Hartjes</t>
  </si>
  <si>
    <t>Frank Poolen</t>
  </si>
  <si>
    <t>Koen van Dongen</t>
  </si>
  <si>
    <t>Brian Arts</t>
  </si>
  <si>
    <t>Robert Hendrix</t>
  </si>
  <si>
    <t>Nino van Hal</t>
  </si>
  <si>
    <t>Robert Linders</t>
  </si>
  <si>
    <t>Jennifer Gouw</t>
  </si>
  <si>
    <t>Maikel Verstappen</t>
  </si>
  <si>
    <t>Rick Thijs</t>
  </si>
  <si>
    <t>Etienne Nelissen</t>
  </si>
  <si>
    <t>Paolo Albano</t>
  </si>
  <si>
    <t>Miles Febis</t>
  </si>
  <si>
    <t>Kevin Nesselaar</t>
  </si>
  <si>
    <t>Roland Dieters</t>
  </si>
  <si>
    <t>Kevin Creemers</t>
  </si>
  <si>
    <t>Tommie Heijmans</t>
  </si>
  <si>
    <t>Will Burhenne</t>
  </si>
  <si>
    <t>Sander Hilkens</t>
  </si>
  <si>
    <t>Tom Montforts</t>
  </si>
  <si>
    <t>Michael de Visser</t>
  </si>
  <si>
    <t>Hugo van Pelt</t>
  </si>
  <si>
    <t>Ewout Jacobs</t>
  </si>
  <si>
    <t>Jan Biermans</t>
  </si>
  <si>
    <t>Geert Verhagen</t>
  </si>
  <si>
    <t xml:space="preserve"> </t>
  </si>
  <si>
    <t>Evert Koenen</t>
  </si>
  <si>
    <t>Eric Smits</t>
  </si>
  <si>
    <t>Tom Aarns</t>
  </si>
  <si>
    <t>Pallie Ressen</t>
  </si>
  <si>
    <t>Donny Boessen</t>
  </si>
  <si>
    <t>Nino Eijer</t>
  </si>
  <si>
    <t>Sven Vranken</t>
  </si>
  <si>
    <t>Rik Wiermans</t>
  </si>
  <si>
    <t>Erik Jeurissen</t>
  </si>
  <si>
    <t>Ivo Parren</t>
  </si>
  <si>
    <t>Sten Bongers</t>
  </si>
  <si>
    <t>Justin van Hugten</t>
  </si>
  <si>
    <t>Sven Konings</t>
  </si>
  <si>
    <t>Niels Keijerts</t>
  </si>
  <si>
    <t>Mike Claessen</t>
  </si>
  <si>
    <t>Sil Knoops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</si>
</sst>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49" fontId="0" fillId="0" borderId="0" xfId="0" applyNumberFormat="1"/>
    <xf numFmtId="0" fontId="0" fillId="0" borderId="3" xfId="0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0" fillId="0" borderId="6" xfId="0" applyBorder="1"/>
    <xf numFmtId="0" fontId="3" fillId="2" borderId="3" xfId="0" applyFont="1" applyFill="1" applyBorder="1"/>
    <xf numFmtId="0" fontId="0" fillId="5" borderId="3" xfId="0" applyFill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1" fillId="6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" fontId="1" fillId="2" borderId="0" xfId="0" applyNumberFormat="1" applyFont="1" applyFill="1" applyAlignment="1">
      <alignment horizontal="center"/>
    </xf>
    <xf numFmtId="0" fontId="0" fillId="6" borderId="3" xfId="0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C4D8-F9A0-4549-A6FE-2C3DFE4F6E26}">
  <dimension ref="A1:BK18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07" sqref="K107"/>
    </sheetView>
  </sheetViews>
  <sheetFormatPr defaultRowHeight="15" outlineLevelCol="1" x14ac:dyDescent="0.25"/>
  <cols>
    <col min="1" max="1" width="4.7109375" customWidth="1"/>
    <col min="2" max="2" width="25.85546875" bestFit="1" customWidth="1"/>
    <col min="3" max="18" width="5.28515625" customWidth="1" outlineLevel="1"/>
    <col min="19" max="19" width="7.7109375" customWidth="1"/>
    <col min="20" max="20" width="8.42578125" bestFit="1" customWidth="1"/>
    <col min="21" max="21" width="3" bestFit="1" customWidth="1"/>
    <col min="22" max="22" width="3" customWidth="1"/>
    <col min="23" max="23" width="7.7109375" customWidth="1"/>
    <col min="24" max="24" width="4" style="12" bestFit="1" customWidth="1"/>
    <col min="25" max="25" width="1.7109375" style="10" customWidth="1"/>
    <col min="26" max="51" width="3.7109375" customWidth="1"/>
    <col min="52" max="52" width="2.7109375" customWidth="1"/>
    <col min="53" max="53" width="10.7109375" customWidth="1"/>
    <col min="54" max="61" width="7.7109375" customWidth="1"/>
  </cols>
  <sheetData>
    <row r="1" spans="1:63" ht="26.25" x14ac:dyDescent="0.4">
      <c r="A1" s="27" t="s">
        <v>111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13"/>
      <c r="U1" s="13"/>
      <c r="V1" s="13"/>
      <c r="W1" s="13"/>
    </row>
    <row r="2" spans="1:63" x14ac:dyDescent="0.25">
      <c r="A2" s="28"/>
      <c r="B2" s="30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/>
      <c r="S2" s="4"/>
      <c r="T2" s="4"/>
      <c r="U2" s="4"/>
      <c r="V2" s="4"/>
      <c r="W2" s="21"/>
      <c r="BA2" s="32" t="s">
        <v>4</v>
      </c>
      <c r="BB2" s="33"/>
      <c r="BC2" s="33"/>
      <c r="BD2" s="33"/>
      <c r="BE2" s="33"/>
      <c r="BF2" s="33"/>
      <c r="BG2" s="33"/>
      <c r="BH2" s="33"/>
      <c r="BI2" s="33"/>
      <c r="BJ2" s="33"/>
      <c r="BK2" s="33"/>
    </row>
    <row r="3" spans="1:63" x14ac:dyDescent="0.25">
      <c r="A3" s="29"/>
      <c r="B3" s="31"/>
      <c r="C3" s="18">
        <v>45819</v>
      </c>
      <c r="D3" s="18">
        <v>45826</v>
      </c>
      <c r="E3" s="18">
        <v>45833</v>
      </c>
      <c r="F3" s="18">
        <v>45840</v>
      </c>
      <c r="G3" s="18">
        <v>45847</v>
      </c>
      <c r="H3" s="18">
        <v>45854</v>
      </c>
      <c r="I3" s="18">
        <v>45861</v>
      </c>
      <c r="J3" s="18">
        <v>45868</v>
      </c>
      <c r="K3" s="18">
        <v>45875</v>
      </c>
      <c r="L3" s="18">
        <v>45882</v>
      </c>
      <c r="M3" s="18">
        <v>45889</v>
      </c>
      <c r="N3" s="18">
        <v>45896</v>
      </c>
      <c r="O3" s="18">
        <v>45903</v>
      </c>
      <c r="P3" s="18">
        <v>45910</v>
      </c>
      <c r="Q3" s="18">
        <v>45917</v>
      </c>
      <c r="R3" s="18"/>
      <c r="S3" s="5" t="s">
        <v>1</v>
      </c>
      <c r="T3" s="5" t="s">
        <v>94</v>
      </c>
      <c r="U3" s="5"/>
      <c r="V3" s="5"/>
      <c r="W3" s="22"/>
      <c r="X3" s="12">
        <v>180</v>
      </c>
      <c r="Z3" s="36" t="s">
        <v>3</v>
      </c>
      <c r="AA3" s="36"/>
      <c r="AB3" s="36"/>
      <c r="AC3" s="36"/>
      <c r="AD3" s="36"/>
      <c r="AE3" s="36"/>
      <c r="AF3" s="36"/>
      <c r="AG3" s="36"/>
      <c r="AH3" s="36"/>
      <c r="AI3" s="36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BA3" s="34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25">
      <c r="A4" s="23">
        <v>1</v>
      </c>
      <c r="B4" s="2" t="s">
        <v>93</v>
      </c>
      <c r="C4" s="17">
        <v>24</v>
      </c>
      <c r="D4" s="17">
        <v>26</v>
      </c>
      <c r="E4" s="3">
        <v>20</v>
      </c>
      <c r="F4" s="3">
        <v>20</v>
      </c>
      <c r="G4" s="3">
        <v>17</v>
      </c>
      <c r="H4" s="3">
        <v>11</v>
      </c>
      <c r="I4" s="3"/>
      <c r="J4" s="3"/>
      <c r="K4" s="3"/>
      <c r="L4" s="3"/>
      <c r="M4" s="3"/>
      <c r="N4" s="3"/>
      <c r="O4" s="3"/>
      <c r="P4" s="3"/>
      <c r="Q4" s="3"/>
      <c r="R4" s="3"/>
      <c r="S4" s="4">
        <f>SUM(C4:R4)</f>
        <v>118</v>
      </c>
      <c r="T4" s="20">
        <f>S4-U4-V4</f>
        <v>90</v>
      </c>
      <c r="U4" s="4">
        <f>SMALL(C4:R4,1)</f>
        <v>11</v>
      </c>
      <c r="V4" s="4">
        <f>SMALL(C4:R4,2)</f>
        <v>17</v>
      </c>
      <c r="W4" s="4"/>
      <c r="X4" s="3">
        <v>4</v>
      </c>
      <c r="Y4" s="14"/>
      <c r="Z4" s="16">
        <v>140</v>
      </c>
      <c r="AA4" s="16">
        <v>136</v>
      </c>
      <c r="AB4" s="16">
        <v>107</v>
      </c>
      <c r="AC4" s="16">
        <v>113</v>
      </c>
      <c r="AD4" s="16">
        <v>120</v>
      </c>
      <c r="AE4" s="16">
        <v>126</v>
      </c>
      <c r="AF4" s="16">
        <v>110</v>
      </c>
      <c r="AG4" s="16">
        <v>112</v>
      </c>
      <c r="AH4" s="16">
        <v>117</v>
      </c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9"/>
      <c r="AZ4" s="15"/>
      <c r="BA4" s="8"/>
      <c r="BB4" s="37" t="s">
        <v>5</v>
      </c>
      <c r="BC4" s="37"/>
      <c r="BD4" s="37" t="s">
        <v>6</v>
      </c>
      <c r="BE4" s="37"/>
      <c r="BF4" s="37" t="s">
        <v>7</v>
      </c>
      <c r="BG4" s="37"/>
      <c r="BH4" s="37" t="s">
        <v>8</v>
      </c>
      <c r="BI4" s="37"/>
      <c r="BJ4" s="37" t="s">
        <v>74</v>
      </c>
      <c r="BK4" s="37"/>
    </row>
    <row r="5" spans="1:63" x14ac:dyDescent="0.25">
      <c r="A5" s="23">
        <v>2</v>
      </c>
      <c r="B5" s="2" t="s">
        <v>46</v>
      </c>
      <c r="C5" s="3">
        <v>11</v>
      </c>
      <c r="D5" s="3">
        <v>20</v>
      </c>
      <c r="E5" s="3">
        <v>17</v>
      </c>
      <c r="F5" s="17">
        <v>26</v>
      </c>
      <c r="G5" s="17">
        <v>24</v>
      </c>
      <c r="H5" s="3">
        <v>11</v>
      </c>
      <c r="I5" s="3"/>
      <c r="J5" s="3"/>
      <c r="K5" s="3"/>
      <c r="L5" s="3"/>
      <c r="M5" s="3"/>
      <c r="N5" s="3"/>
      <c r="O5" s="3"/>
      <c r="P5" s="3"/>
      <c r="Q5" s="3"/>
      <c r="R5" s="3"/>
      <c r="S5" s="4">
        <f>SUM(C5:R5)</f>
        <v>109</v>
      </c>
      <c r="T5" s="20">
        <f>S5-U5-V5</f>
        <v>87</v>
      </c>
      <c r="U5" s="4">
        <f>SMALL(C5:R5,1)</f>
        <v>11</v>
      </c>
      <c r="V5" s="4">
        <f>SMALL(C5:R5,2)</f>
        <v>11</v>
      </c>
      <c r="W5" s="4"/>
      <c r="X5" s="3">
        <v>17</v>
      </c>
      <c r="Y5" s="14"/>
      <c r="Z5" s="16">
        <v>100</v>
      </c>
      <c r="AA5" s="16">
        <v>114</v>
      </c>
      <c r="AB5" s="16">
        <v>100</v>
      </c>
      <c r="AC5" s="16">
        <v>106</v>
      </c>
      <c r="AD5" s="16">
        <v>111</v>
      </c>
      <c r="AE5" s="16">
        <v>120</v>
      </c>
      <c r="AF5" s="16">
        <v>106</v>
      </c>
      <c r="AG5" s="16">
        <v>100</v>
      </c>
      <c r="AH5" s="16">
        <v>110</v>
      </c>
      <c r="AI5" s="16">
        <v>148</v>
      </c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9"/>
      <c r="BA5" s="8" t="s">
        <v>9</v>
      </c>
      <c r="BB5" s="25">
        <v>5</v>
      </c>
      <c r="BC5" s="26"/>
      <c r="BD5" s="25">
        <v>5</v>
      </c>
      <c r="BE5" s="26"/>
      <c r="BF5" s="25">
        <v>5</v>
      </c>
      <c r="BG5" s="26"/>
      <c r="BH5" s="25">
        <v>5</v>
      </c>
      <c r="BI5" s="26"/>
      <c r="BJ5" s="25">
        <v>5</v>
      </c>
      <c r="BK5" s="26"/>
    </row>
    <row r="6" spans="1:63" x14ac:dyDescent="0.25">
      <c r="A6" s="23">
        <v>3</v>
      </c>
      <c r="B6" s="2" t="s">
        <v>84</v>
      </c>
      <c r="C6" s="3">
        <v>18</v>
      </c>
      <c r="D6" s="3">
        <v>11</v>
      </c>
      <c r="E6" s="3">
        <v>14</v>
      </c>
      <c r="F6" s="3">
        <v>17</v>
      </c>
      <c r="G6" s="3">
        <v>17</v>
      </c>
      <c r="H6" s="3">
        <v>23</v>
      </c>
      <c r="I6" s="3"/>
      <c r="J6" s="3"/>
      <c r="K6" s="3"/>
      <c r="L6" s="3"/>
      <c r="M6" s="3"/>
      <c r="N6" s="3"/>
      <c r="O6" s="3"/>
      <c r="P6" s="3"/>
      <c r="Q6" s="3"/>
      <c r="R6" s="3"/>
      <c r="S6" s="4">
        <f>SUM(C6:R6)</f>
        <v>100</v>
      </c>
      <c r="T6" s="20">
        <f>S6-U6-V6</f>
        <v>75</v>
      </c>
      <c r="U6" s="4">
        <f>SMALL(C6:R6,1)</f>
        <v>11</v>
      </c>
      <c r="V6" s="4">
        <f>SMALL(C6:R6,2)</f>
        <v>14</v>
      </c>
      <c r="W6" s="4"/>
      <c r="X6" s="3">
        <v>10</v>
      </c>
      <c r="Y6" s="14"/>
      <c r="Z6" s="16">
        <v>117</v>
      </c>
      <c r="AA6" s="16">
        <v>100</v>
      </c>
      <c r="AB6" s="16">
        <v>122</v>
      </c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9"/>
      <c r="BA6" s="8" t="s">
        <v>10</v>
      </c>
      <c r="BB6" s="25">
        <v>3</v>
      </c>
      <c r="BC6" s="26"/>
      <c r="BD6" s="25">
        <v>3</v>
      </c>
      <c r="BE6" s="26"/>
      <c r="BF6" s="25">
        <v>3</v>
      </c>
      <c r="BG6" s="26"/>
      <c r="BH6" s="25">
        <v>3</v>
      </c>
      <c r="BI6" s="26"/>
      <c r="BJ6" s="25">
        <v>3</v>
      </c>
      <c r="BK6" s="26"/>
    </row>
    <row r="7" spans="1:63" x14ac:dyDescent="0.25">
      <c r="A7" s="23">
        <v>4</v>
      </c>
      <c r="B7" s="2" t="s">
        <v>58</v>
      </c>
      <c r="C7" s="3">
        <v>15</v>
      </c>
      <c r="D7" s="3">
        <v>11</v>
      </c>
      <c r="E7" s="3">
        <v>11</v>
      </c>
      <c r="F7" s="3">
        <v>14</v>
      </c>
      <c r="G7" s="3">
        <v>15</v>
      </c>
      <c r="H7" s="3">
        <v>20</v>
      </c>
      <c r="I7" s="3"/>
      <c r="J7" s="3"/>
      <c r="K7" s="3"/>
      <c r="L7" s="3"/>
      <c r="M7" s="3"/>
      <c r="N7" s="3"/>
      <c r="O7" s="3"/>
      <c r="P7" s="3"/>
      <c r="Q7" s="3"/>
      <c r="R7" s="3"/>
      <c r="S7" s="4">
        <f>SUM(C7:R7)</f>
        <v>86</v>
      </c>
      <c r="T7" s="20">
        <f>S7-U7-V7</f>
        <v>64</v>
      </c>
      <c r="U7" s="4">
        <f>SMALL(C7:R7,1)</f>
        <v>11</v>
      </c>
      <c r="V7" s="4">
        <f>SMALL(C7:R7,2)</f>
        <v>11</v>
      </c>
      <c r="W7" s="4"/>
      <c r="X7" s="3">
        <v>14</v>
      </c>
      <c r="Y7" s="14"/>
      <c r="Z7" s="16">
        <v>108</v>
      </c>
      <c r="AA7" s="16">
        <v>115</v>
      </c>
      <c r="AB7" s="16">
        <v>120</v>
      </c>
      <c r="AC7" s="16">
        <v>160</v>
      </c>
      <c r="AD7" s="16">
        <v>140</v>
      </c>
      <c r="AE7" s="16">
        <v>115</v>
      </c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9"/>
      <c r="BA7" s="8" t="s">
        <v>11</v>
      </c>
      <c r="BB7" s="25">
        <v>1</v>
      </c>
      <c r="BC7" s="26"/>
      <c r="BD7" s="25">
        <v>1</v>
      </c>
      <c r="BE7" s="26"/>
      <c r="BF7" s="25">
        <v>1</v>
      </c>
      <c r="BG7" s="26"/>
      <c r="BH7" s="25">
        <v>1</v>
      </c>
      <c r="BI7" s="26"/>
      <c r="BJ7" s="25">
        <v>1</v>
      </c>
      <c r="BK7" s="26"/>
    </row>
    <row r="8" spans="1:63" x14ac:dyDescent="0.25">
      <c r="A8" s="23">
        <v>5</v>
      </c>
      <c r="B8" s="2" t="s">
        <v>61</v>
      </c>
      <c r="C8" s="3">
        <v>11</v>
      </c>
      <c r="D8" s="3">
        <v>14</v>
      </c>
      <c r="E8" s="3">
        <v>11</v>
      </c>
      <c r="F8" s="3">
        <v>23</v>
      </c>
      <c r="G8" s="3">
        <v>17</v>
      </c>
      <c r="H8" s="3">
        <v>9</v>
      </c>
      <c r="I8" s="3"/>
      <c r="J8" s="3"/>
      <c r="K8" s="3"/>
      <c r="L8" s="3"/>
      <c r="M8" s="3"/>
      <c r="N8" s="3"/>
      <c r="O8" s="3"/>
      <c r="P8" s="3"/>
      <c r="Q8" s="3"/>
      <c r="R8" s="3"/>
      <c r="S8" s="4">
        <f>SUM(C8:R8)</f>
        <v>85</v>
      </c>
      <c r="T8" s="20">
        <f>S8-U8-V8</f>
        <v>65</v>
      </c>
      <c r="U8" s="4">
        <f>SMALL(C8:R8,1)</f>
        <v>9</v>
      </c>
      <c r="V8" s="4">
        <f>SMALL(C8:R8,2)</f>
        <v>11</v>
      </c>
      <c r="W8" s="4"/>
      <c r="X8" s="3">
        <v>9</v>
      </c>
      <c r="Y8" s="14"/>
      <c r="Z8" s="16">
        <v>104</v>
      </c>
      <c r="AA8" s="16">
        <v>119</v>
      </c>
      <c r="AB8" s="16">
        <v>104</v>
      </c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9"/>
      <c r="BA8" s="8"/>
      <c r="BB8" s="9" t="s">
        <v>12</v>
      </c>
      <c r="BC8" s="9" t="s">
        <v>13</v>
      </c>
      <c r="BD8" s="9" t="s">
        <v>12</v>
      </c>
      <c r="BE8" s="9" t="s">
        <v>13</v>
      </c>
      <c r="BF8" s="9" t="s">
        <v>12</v>
      </c>
      <c r="BG8" s="9" t="s">
        <v>13</v>
      </c>
      <c r="BH8" s="9" t="s">
        <v>12</v>
      </c>
      <c r="BI8" s="9" t="s">
        <v>13</v>
      </c>
      <c r="BJ8" s="9" t="s">
        <v>12</v>
      </c>
      <c r="BK8" s="9" t="s">
        <v>13</v>
      </c>
    </row>
    <row r="9" spans="1:63" x14ac:dyDescent="0.25">
      <c r="A9" s="23">
        <v>6</v>
      </c>
      <c r="B9" s="2" t="s">
        <v>99</v>
      </c>
      <c r="C9" s="3">
        <v>14</v>
      </c>
      <c r="D9" s="3">
        <v>14</v>
      </c>
      <c r="E9" s="3">
        <v>17</v>
      </c>
      <c r="F9" s="3">
        <v>17</v>
      </c>
      <c r="G9" s="3">
        <v>11</v>
      </c>
      <c r="H9" s="3">
        <v>11</v>
      </c>
      <c r="I9" s="3"/>
      <c r="J9" s="3"/>
      <c r="K9" s="3"/>
      <c r="L9" s="3"/>
      <c r="M9" s="3"/>
      <c r="N9" s="3"/>
      <c r="O9" s="3"/>
      <c r="P9" s="3"/>
      <c r="Q9" s="3"/>
      <c r="R9" s="3"/>
      <c r="S9" s="4">
        <f>SUM(C9:R9)</f>
        <v>84</v>
      </c>
      <c r="T9" s="20">
        <f>S9-U9-V9</f>
        <v>62</v>
      </c>
      <c r="U9" s="4">
        <f>SMALL(C9:R9,1)</f>
        <v>11</v>
      </c>
      <c r="V9" s="4">
        <f>SMALL(C9:R9,2)</f>
        <v>11</v>
      </c>
      <c r="W9" s="4"/>
      <c r="X9" s="3">
        <v>4</v>
      </c>
      <c r="Y9" s="14"/>
      <c r="Z9" s="16">
        <v>101</v>
      </c>
      <c r="AA9" s="16">
        <v>138</v>
      </c>
      <c r="AB9" s="16">
        <v>118</v>
      </c>
      <c r="AC9" s="16">
        <v>108</v>
      </c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9"/>
      <c r="BA9" s="8" t="s">
        <v>75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1</v>
      </c>
      <c r="BK9" s="7">
        <v>0</v>
      </c>
    </row>
    <row r="10" spans="1:63" x14ac:dyDescent="0.25">
      <c r="A10" s="23">
        <v>7</v>
      </c>
      <c r="B10" s="2" t="s">
        <v>86</v>
      </c>
      <c r="C10" s="3">
        <v>14</v>
      </c>
      <c r="D10" s="3">
        <v>12</v>
      </c>
      <c r="E10" s="3">
        <v>9</v>
      </c>
      <c r="F10" s="3">
        <v>14</v>
      </c>
      <c r="G10" s="3">
        <v>23</v>
      </c>
      <c r="H10" s="3">
        <v>11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>
        <f>SUM(C10:R10)</f>
        <v>83</v>
      </c>
      <c r="T10" s="20">
        <f>S10-U10-V10</f>
        <v>63</v>
      </c>
      <c r="U10" s="4">
        <f>SMALL(C10:R10,1)</f>
        <v>9</v>
      </c>
      <c r="V10" s="4">
        <f>SMALL(C10:R10,2)</f>
        <v>11</v>
      </c>
      <c r="W10" s="4"/>
      <c r="X10" s="3">
        <v>7</v>
      </c>
      <c r="Y10" s="14"/>
      <c r="Z10" s="16">
        <v>152</v>
      </c>
      <c r="AA10" s="16">
        <v>120</v>
      </c>
      <c r="AB10" s="16">
        <v>130</v>
      </c>
      <c r="AC10" s="16">
        <v>150</v>
      </c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9"/>
      <c r="BA10" s="8" t="s">
        <v>14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3</v>
      </c>
      <c r="BI10" s="7">
        <v>0</v>
      </c>
      <c r="BJ10" s="7">
        <v>3</v>
      </c>
      <c r="BK10" s="7">
        <v>1</v>
      </c>
    </row>
    <row r="11" spans="1:63" x14ac:dyDescent="0.25">
      <c r="A11" s="23">
        <v>8</v>
      </c>
      <c r="B11" s="2" t="s">
        <v>68</v>
      </c>
      <c r="C11" s="3">
        <v>5</v>
      </c>
      <c r="D11" s="3">
        <v>17</v>
      </c>
      <c r="E11" s="3">
        <v>23</v>
      </c>
      <c r="F11" s="3">
        <v>15</v>
      </c>
      <c r="G11" s="3">
        <v>11</v>
      </c>
      <c r="H11" s="3">
        <v>11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>
        <f>SUM(C11:R11)</f>
        <v>82</v>
      </c>
      <c r="T11" s="20">
        <f>S11-U11-V11</f>
        <v>66</v>
      </c>
      <c r="U11" s="4">
        <f>SMALL(C11:R11,1)</f>
        <v>5</v>
      </c>
      <c r="V11" s="4">
        <f>SMALL(C11:R11,2)</f>
        <v>11</v>
      </c>
      <c r="W11" s="4"/>
      <c r="X11" s="3">
        <v>5</v>
      </c>
      <c r="Y11" s="14"/>
      <c r="Z11" s="16">
        <v>100</v>
      </c>
      <c r="AA11" s="16">
        <v>115</v>
      </c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9"/>
      <c r="BA11" s="8" t="s">
        <v>15</v>
      </c>
      <c r="BB11" s="7">
        <v>0</v>
      </c>
      <c r="BC11" s="7">
        <v>0</v>
      </c>
      <c r="BD11" s="7">
        <v>0</v>
      </c>
      <c r="BE11" s="7">
        <v>0</v>
      </c>
      <c r="BF11" s="7">
        <v>3</v>
      </c>
      <c r="BG11" s="7">
        <v>0</v>
      </c>
      <c r="BH11" s="7">
        <v>6</v>
      </c>
      <c r="BI11" s="7">
        <v>2</v>
      </c>
      <c r="BJ11" s="7">
        <v>6</v>
      </c>
      <c r="BK11" s="7">
        <v>2</v>
      </c>
    </row>
    <row r="12" spans="1:63" x14ac:dyDescent="0.25">
      <c r="A12" s="23">
        <v>9</v>
      </c>
      <c r="B12" s="2" t="s">
        <v>64</v>
      </c>
      <c r="C12" s="3">
        <v>14</v>
      </c>
      <c r="D12" s="3">
        <v>17</v>
      </c>
      <c r="E12" s="3">
        <v>9</v>
      </c>
      <c r="F12" s="3">
        <v>17</v>
      </c>
      <c r="G12" s="3">
        <v>14</v>
      </c>
      <c r="H12" s="3">
        <v>11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>
        <f>SUM(C12:R12)</f>
        <v>82</v>
      </c>
      <c r="T12" s="20">
        <f>S12-U12-V12</f>
        <v>62</v>
      </c>
      <c r="U12" s="4">
        <f>SMALL(C12:R12,1)</f>
        <v>9</v>
      </c>
      <c r="V12" s="4">
        <f>SMALL(C12:R12,2)</f>
        <v>11</v>
      </c>
      <c r="W12" s="4"/>
      <c r="X12" s="3">
        <v>4</v>
      </c>
      <c r="Y12" s="14"/>
      <c r="Z12" s="16">
        <v>107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9"/>
      <c r="BA12" s="8" t="s">
        <v>16</v>
      </c>
      <c r="BB12" s="7">
        <v>0</v>
      </c>
      <c r="BC12" s="7">
        <v>0</v>
      </c>
      <c r="BD12" s="7">
        <v>3</v>
      </c>
      <c r="BE12" s="7">
        <v>0</v>
      </c>
      <c r="BF12" s="7">
        <v>6</v>
      </c>
      <c r="BG12" s="7">
        <v>2</v>
      </c>
      <c r="BH12" s="7">
        <v>9</v>
      </c>
      <c r="BI12" s="7">
        <v>4</v>
      </c>
      <c r="BJ12" s="7">
        <v>9</v>
      </c>
      <c r="BK12" s="7">
        <v>4</v>
      </c>
    </row>
    <row r="13" spans="1:63" x14ac:dyDescent="0.25">
      <c r="A13" s="23">
        <v>10</v>
      </c>
      <c r="B13" s="2" t="s">
        <v>87</v>
      </c>
      <c r="C13" s="3">
        <v>23</v>
      </c>
      <c r="D13" s="3">
        <v>23</v>
      </c>
      <c r="E13" s="3">
        <v>12</v>
      </c>
      <c r="F13" s="3">
        <v>9</v>
      </c>
      <c r="G13" s="3">
        <v>11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>
        <f>SUM(C13:R13)</f>
        <v>78</v>
      </c>
      <c r="T13" s="20">
        <f>S13-U13-V13</f>
        <v>58</v>
      </c>
      <c r="U13" s="4">
        <f>SMALL(C13:R13,1)</f>
        <v>9</v>
      </c>
      <c r="V13" s="4">
        <f>SMALL(C13:R13,2)</f>
        <v>11</v>
      </c>
      <c r="W13" s="4"/>
      <c r="X13" s="3">
        <v>9</v>
      </c>
      <c r="Y13" s="14"/>
      <c r="Z13" s="16">
        <v>114</v>
      </c>
      <c r="AA13" s="16">
        <v>106</v>
      </c>
      <c r="AB13" s="16">
        <v>106</v>
      </c>
      <c r="AC13" s="16">
        <v>116</v>
      </c>
      <c r="AD13" s="16">
        <v>100</v>
      </c>
      <c r="AE13" s="16">
        <v>124</v>
      </c>
      <c r="AF13" s="16">
        <v>102</v>
      </c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9"/>
      <c r="BA13" s="8" t="s">
        <v>17</v>
      </c>
      <c r="BB13" s="7">
        <v>3</v>
      </c>
      <c r="BC13" s="7">
        <v>0</v>
      </c>
      <c r="BD13" s="7">
        <v>6</v>
      </c>
      <c r="BE13" s="7">
        <v>2</v>
      </c>
      <c r="BF13" s="7">
        <v>9</v>
      </c>
      <c r="BG13" s="7">
        <v>4</v>
      </c>
      <c r="BH13" s="7">
        <v>12</v>
      </c>
      <c r="BI13" s="7">
        <v>6</v>
      </c>
      <c r="BJ13" s="7">
        <v>12</v>
      </c>
      <c r="BK13" s="7">
        <v>6</v>
      </c>
    </row>
    <row r="14" spans="1:63" x14ac:dyDescent="0.25">
      <c r="A14" s="6">
        <v>11</v>
      </c>
      <c r="B14" s="2" t="s">
        <v>77</v>
      </c>
      <c r="C14" s="3">
        <v>17</v>
      </c>
      <c r="D14" s="3">
        <v>15</v>
      </c>
      <c r="E14" s="3">
        <v>7</v>
      </c>
      <c r="F14" s="3">
        <v>11</v>
      </c>
      <c r="G14" s="3">
        <v>11</v>
      </c>
      <c r="H14" s="3">
        <v>17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>
        <f>SUM(C14:R14)</f>
        <v>78</v>
      </c>
      <c r="T14" s="20">
        <f>S14-U14-V14</f>
        <v>60</v>
      </c>
      <c r="U14" s="4">
        <f>SMALL(C14:R14,1)</f>
        <v>7</v>
      </c>
      <c r="V14" s="4">
        <f>SMALL(C14:R14,2)</f>
        <v>11</v>
      </c>
      <c r="W14" s="4"/>
      <c r="X14" s="3">
        <v>6</v>
      </c>
      <c r="Y14" s="14"/>
      <c r="Z14" s="16">
        <v>123</v>
      </c>
      <c r="AA14" s="16">
        <v>130</v>
      </c>
      <c r="AB14" s="16">
        <v>112</v>
      </c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9"/>
      <c r="BA14" s="8" t="s">
        <v>18</v>
      </c>
      <c r="BB14" s="7">
        <v>6</v>
      </c>
      <c r="BC14" s="7">
        <v>2</v>
      </c>
      <c r="BD14" s="7">
        <v>9</v>
      </c>
      <c r="BE14" s="7">
        <v>4</v>
      </c>
      <c r="BF14" s="7">
        <v>12</v>
      </c>
      <c r="BG14" s="7">
        <v>6</v>
      </c>
      <c r="BH14" s="7">
        <v>15</v>
      </c>
      <c r="BI14" s="7">
        <v>8</v>
      </c>
      <c r="BJ14" s="7">
        <v>15</v>
      </c>
      <c r="BK14" s="7">
        <v>8</v>
      </c>
    </row>
    <row r="15" spans="1:63" x14ac:dyDescent="0.25">
      <c r="A15" s="6">
        <v>12</v>
      </c>
      <c r="B15" s="2" t="s">
        <v>95</v>
      </c>
      <c r="C15" s="3">
        <v>17</v>
      </c>
      <c r="D15" s="3">
        <v>9</v>
      </c>
      <c r="E15" s="3">
        <v>9</v>
      </c>
      <c r="F15" s="3">
        <v>18</v>
      </c>
      <c r="G15" s="3">
        <v>14</v>
      </c>
      <c r="H15" s="3">
        <v>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>
        <f>SUM(C15:R15)</f>
        <v>76</v>
      </c>
      <c r="T15" s="20">
        <f>S15-U15-V15</f>
        <v>58</v>
      </c>
      <c r="U15" s="4">
        <f>SMALL(C15:R15,1)</f>
        <v>9</v>
      </c>
      <c r="V15" s="4">
        <f>SMALL(C15:R15,2)</f>
        <v>9</v>
      </c>
      <c r="W15" s="4"/>
      <c r="X15" s="3">
        <v>4</v>
      </c>
      <c r="Y15" s="14"/>
      <c r="Z15" s="16">
        <v>116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9"/>
      <c r="BA15" s="8" t="s">
        <v>19</v>
      </c>
      <c r="BB15" s="7">
        <v>9</v>
      </c>
      <c r="BC15" s="7">
        <v>4</v>
      </c>
      <c r="BD15" s="7">
        <v>12</v>
      </c>
      <c r="BE15" s="7">
        <v>6</v>
      </c>
      <c r="BF15" s="7">
        <v>15</v>
      </c>
      <c r="BG15" s="7">
        <v>8</v>
      </c>
      <c r="BH15" s="7">
        <v>18</v>
      </c>
      <c r="BI15" s="7">
        <v>10</v>
      </c>
      <c r="BJ15" s="7">
        <v>18</v>
      </c>
      <c r="BK15" s="7">
        <v>10</v>
      </c>
    </row>
    <row r="16" spans="1:63" x14ac:dyDescent="0.25">
      <c r="A16" s="6">
        <v>13</v>
      </c>
      <c r="B16" s="2" t="s">
        <v>63</v>
      </c>
      <c r="C16" s="3">
        <v>9</v>
      </c>
      <c r="D16" s="3">
        <v>17</v>
      </c>
      <c r="E16" s="3">
        <v>14</v>
      </c>
      <c r="F16" s="3">
        <v>9</v>
      </c>
      <c r="G16" s="3">
        <v>11</v>
      </c>
      <c r="H16" s="3">
        <v>11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>
        <f>SUM(C16:R16)</f>
        <v>71</v>
      </c>
      <c r="T16" s="20">
        <f>S16-U16-V16</f>
        <v>53</v>
      </c>
      <c r="U16" s="4">
        <f>SMALL(C16:R16,1)</f>
        <v>9</v>
      </c>
      <c r="V16" s="4">
        <f>SMALL(C16:R16,2)</f>
        <v>9</v>
      </c>
      <c r="W16" s="4"/>
      <c r="X16" s="3">
        <v>5</v>
      </c>
      <c r="Y16" s="14"/>
      <c r="Z16" s="16">
        <v>110</v>
      </c>
      <c r="AA16" s="16">
        <v>100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9"/>
      <c r="BA16" s="24" t="s">
        <v>22</v>
      </c>
      <c r="BB16" s="24"/>
      <c r="BC16" s="24"/>
      <c r="BD16" s="24"/>
      <c r="BE16" s="24"/>
      <c r="BF16" s="24"/>
      <c r="BG16" s="24"/>
      <c r="BH16" s="24"/>
      <c r="BI16" s="24"/>
      <c r="BJ16" s="24"/>
      <c r="BK16" s="24"/>
    </row>
    <row r="17" spans="1:63" x14ac:dyDescent="0.25">
      <c r="A17" s="6">
        <v>14</v>
      </c>
      <c r="B17" s="2" t="s">
        <v>37</v>
      </c>
      <c r="C17" s="3">
        <v>15</v>
      </c>
      <c r="D17" s="3">
        <v>14</v>
      </c>
      <c r="E17" s="3">
        <v>9</v>
      </c>
      <c r="F17" s="3">
        <v>7</v>
      </c>
      <c r="G17" s="3">
        <v>11</v>
      </c>
      <c r="H17" s="3">
        <v>15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>
        <f>SUM(C17:R17)</f>
        <v>71</v>
      </c>
      <c r="T17" s="20">
        <f>S17-U17-V17</f>
        <v>55</v>
      </c>
      <c r="U17" s="4">
        <f>SMALL(C17:R17,1)</f>
        <v>7</v>
      </c>
      <c r="V17" s="4">
        <f>SMALL(C17:R17,2)</f>
        <v>9</v>
      </c>
      <c r="W17" s="4"/>
      <c r="X17" s="3">
        <v>3</v>
      </c>
      <c r="Y17" s="14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9"/>
      <c r="BA17" s="24" t="s">
        <v>20</v>
      </c>
      <c r="BB17" s="24"/>
      <c r="BC17" s="24"/>
      <c r="BD17" s="24"/>
      <c r="BE17" s="24"/>
      <c r="BF17" s="24"/>
      <c r="BG17" s="24"/>
      <c r="BH17" s="24"/>
      <c r="BI17" s="24"/>
      <c r="BJ17" s="24"/>
      <c r="BK17" s="24"/>
    </row>
    <row r="18" spans="1:63" x14ac:dyDescent="0.25">
      <c r="A18" s="6">
        <v>15</v>
      </c>
      <c r="B18" s="2" t="s">
        <v>48</v>
      </c>
      <c r="C18" s="3">
        <v>9</v>
      </c>
      <c r="D18" s="3">
        <v>14</v>
      </c>
      <c r="E18" s="3">
        <v>14</v>
      </c>
      <c r="F18" s="3"/>
      <c r="G18" s="3">
        <v>9</v>
      </c>
      <c r="H18" s="3">
        <v>20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>
        <f>SUM(C18:R18)</f>
        <v>66</v>
      </c>
      <c r="T18" s="20">
        <f>S18-U18-V18</f>
        <v>48</v>
      </c>
      <c r="U18" s="4">
        <f>SMALL(C18:R18,1)</f>
        <v>9</v>
      </c>
      <c r="V18" s="4">
        <f>SMALL(C18:R18,2)</f>
        <v>9</v>
      </c>
      <c r="W18" s="4"/>
      <c r="X18" s="3">
        <v>5</v>
      </c>
      <c r="Y18" s="14"/>
      <c r="Z18" s="16">
        <v>103</v>
      </c>
      <c r="AA18" s="16">
        <v>116</v>
      </c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9"/>
      <c r="BA18" s="24" t="s">
        <v>21</v>
      </c>
      <c r="BB18" s="24"/>
      <c r="BC18" s="24"/>
      <c r="BD18" s="24"/>
      <c r="BE18" s="24"/>
      <c r="BF18" s="24"/>
      <c r="BG18" s="24"/>
      <c r="BH18" s="24"/>
      <c r="BI18" s="24"/>
      <c r="BJ18" s="24"/>
      <c r="BK18" s="24"/>
    </row>
    <row r="19" spans="1:63" x14ac:dyDescent="0.25">
      <c r="A19" s="6">
        <v>16</v>
      </c>
      <c r="B19" s="2" t="s">
        <v>81</v>
      </c>
      <c r="C19" s="3">
        <v>9</v>
      </c>
      <c r="D19" s="3">
        <v>9</v>
      </c>
      <c r="E19" s="3">
        <v>14</v>
      </c>
      <c r="F19" s="3">
        <v>9</v>
      </c>
      <c r="G19" s="3">
        <v>7</v>
      </c>
      <c r="H19" s="3">
        <v>15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4">
        <f>SUM(C19:R19)</f>
        <v>63</v>
      </c>
      <c r="T19" s="20">
        <f>S19-U19-V19</f>
        <v>47</v>
      </c>
      <c r="U19" s="4">
        <f>SMALL(C19:R19,1)</f>
        <v>7</v>
      </c>
      <c r="V19" s="4">
        <f>SMALL(C19:R19,2)</f>
        <v>9</v>
      </c>
      <c r="W19" s="4"/>
      <c r="X19" s="3">
        <v>3</v>
      </c>
      <c r="Y19" s="14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9"/>
    </row>
    <row r="20" spans="1:63" x14ac:dyDescent="0.25">
      <c r="A20" s="6">
        <v>17</v>
      </c>
      <c r="B20" s="2" t="s">
        <v>42</v>
      </c>
      <c r="C20" s="3">
        <v>12</v>
      </c>
      <c r="D20" s="3">
        <v>9</v>
      </c>
      <c r="E20" s="3">
        <v>15</v>
      </c>
      <c r="F20" s="3">
        <v>9</v>
      </c>
      <c r="G20" s="3">
        <v>7</v>
      </c>
      <c r="H20" s="3">
        <v>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4">
        <f>SUM(C20:R20)</f>
        <v>61</v>
      </c>
      <c r="T20" s="20">
        <f>S20-U20-V20</f>
        <v>45</v>
      </c>
      <c r="U20" s="4">
        <f>SMALL(C20:R20,1)</f>
        <v>7</v>
      </c>
      <c r="V20" s="4">
        <f>SMALL(C20:R20,2)</f>
        <v>9</v>
      </c>
      <c r="W20" s="4"/>
      <c r="X20" s="3">
        <v>4</v>
      </c>
      <c r="Y20" s="14"/>
      <c r="Z20" s="16">
        <v>100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9"/>
    </row>
    <row r="21" spans="1:63" x14ac:dyDescent="0.25">
      <c r="A21" s="6">
        <v>18</v>
      </c>
      <c r="B21" s="2" t="s">
        <v>83</v>
      </c>
      <c r="C21" s="3"/>
      <c r="D21" s="3">
        <v>11</v>
      </c>
      <c r="E21" s="3">
        <v>18</v>
      </c>
      <c r="F21" s="3">
        <v>14</v>
      </c>
      <c r="G21" s="3">
        <v>11</v>
      </c>
      <c r="H21" s="3">
        <v>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4">
        <f>SUM(C21:R21)</f>
        <v>61</v>
      </c>
      <c r="T21" s="20">
        <f>S21-U21-V21</f>
        <v>43</v>
      </c>
      <c r="U21" s="4">
        <f>SMALL(C21:R21,1)</f>
        <v>7</v>
      </c>
      <c r="V21" s="4">
        <f>SMALL(C21:R21,2)</f>
        <v>11</v>
      </c>
      <c r="W21" s="4"/>
      <c r="X21" s="3">
        <v>7</v>
      </c>
      <c r="Y21" s="14"/>
      <c r="Z21" s="16">
        <v>100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9"/>
    </row>
    <row r="22" spans="1:63" x14ac:dyDescent="0.25">
      <c r="A22" s="6">
        <v>19</v>
      </c>
      <c r="B22" s="2" t="s">
        <v>35</v>
      </c>
      <c r="C22" s="3">
        <v>11</v>
      </c>
      <c r="D22" s="3">
        <v>9</v>
      </c>
      <c r="E22" s="3">
        <v>17</v>
      </c>
      <c r="F22" s="3"/>
      <c r="G22" s="3">
        <v>14</v>
      </c>
      <c r="H22" s="3">
        <v>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4">
        <f>SUM(C22:R22)</f>
        <v>60</v>
      </c>
      <c r="T22" s="20">
        <f>S22-U22-V22</f>
        <v>42</v>
      </c>
      <c r="U22" s="4">
        <f>SMALL(C22:R22,1)</f>
        <v>9</v>
      </c>
      <c r="V22" s="4">
        <f>SMALL(C22:R22,2)</f>
        <v>9</v>
      </c>
      <c r="W22" s="4"/>
      <c r="X22" s="3">
        <v>5</v>
      </c>
      <c r="Y22" s="14"/>
      <c r="Z22" s="16">
        <v>170</v>
      </c>
      <c r="AA22" s="16">
        <v>136</v>
      </c>
      <c r="AB22" s="16">
        <v>138</v>
      </c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9"/>
    </row>
    <row r="23" spans="1:63" x14ac:dyDescent="0.25">
      <c r="A23" s="6">
        <v>20</v>
      </c>
      <c r="B23" s="2" t="s">
        <v>97</v>
      </c>
      <c r="C23" s="3">
        <v>14</v>
      </c>
      <c r="D23" s="3">
        <v>14</v>
      </c>
      <c r="E23" s="3">
        <v>11</v>
      </c>
      <c r="F23" s="3">
        <v>13</v>
      </c>
      <c r="G23" s="3">
        <v>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>
        <f>SUM(C23:R23)</f>
        <v>59</v>
      </c>
      <c r="T23" s="20">
        <f>S23-U23-V23</f>
        <v>41</v>
      </c>
      <c r="U23" s="4">
        <f>SMALL(C23:R23,1)</f>
        <v>7</v>
      </c>
      <c r="V23" s="4">
        <f>SMALL(C23:R23,2)</f>
        <v>11</v>
      </c>
      <c r="W23" s="4"/>
      <c r="X23" s="3">
        <v>3</v>
      </c>
      <c r="Y23" s="14"/>
      <c r="Z23" s="16">
        <v>100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9"/>
    </row>
    <row r="24" spans="1:63" x14ac:dyDescent="0.25">
      <c r="A24" s="6">
        <v>21</v>
      </c>
      <c r="B24" s="2" t="s">
        <v>103</v>
      </c>
      <c r="C24" s="3">
        <v>9</v>
      </c>
      <c r="D24" s="3">
        <v>12</v>
      </c>
      <c r="E24" s="3">
        <v>13</v>
      </c>
      <c r="F24" s="3">
        <v>9</v>
      </c>
      <c r="G24" s="3">
        <v>7</v>
      </c>
      <c r="H24" s="3">
        <v>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4">
        <f>SUM(C24:R24)</f>
        <v>57</v>
      </c>
      <c r="T24" s="20">
        <f>S24-U24-V24</f>
        <v>43</v>
      </c>
      <c r="U24" s="4">
        <f>SMALL(C24:R24,1)</f>
        <v>7</v>
      </c>
      <c r="V24" s="4">
        <f>SMALL(C24:R24,2)</f>
        <v>7</v>
      </c>
      <c r="W24" s="4"/>
      <c r="X24" s="3">
        <v>1</v>
      </c>
      <c r="Y24" s="14"/>
      <c r="Z24" s="16">
        <v>114</v>
      </c>
      <c r="AA24" s="16">
        <v>119</v>
      </c>
      <c r="AB24" s="16">
        <v>115</v>
      </c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9"/>
    </row>
    <row r="25" spans="1:63" x14ac:dyDescent="0.25">
      <c r="A25" s="6">
        <v>22</v>
      </c>
      <c r="B25" s="2" t="s">
        <v>39</v>
      </c>
      <c r="C25" s="3"/>
      <c r="D25" s="3"/>
      <c r="E25" s="3">
        <v>9</v>
      </c>
      <c r="F25" s="3">
        <v>14</v>
      </c>
      <c r="G25" s="3">
        <v>20</v>
      </c>
      <c r="H25" s="3">
        <v>14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4">
        <f>SUM(C25:R25)</f>
        <v>57</v>
      </c>
      <c r="T25" s="20">
        <f>S25-U25-V25</f>
        <v>34</v>
      </c>
      <c r="U25" s="4">
        <f>SMALL(C25:R25,1)</f>
        <v>9</v>
      </c>
      <c r="V25" s="4">
        <f>SMALL(C25:R25,2)</f>
        <v>14</v>
      </c>
      <c r="W25" s="4"/>
      <c r="X25" s="3">
        <v>10</v>
      </c>
      <c r="Y25" s="14"/>
      <c r="Z25" s="16">
        <v>158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9"/>
    </row>
    <row r="26" spans="1:63" x14ac:dyDescent="0.25">
      <c r="A26" s="6">
        <v>23</v>
      </c>
      <c r="B26" s="2" t="s">
        <v>65</v>
      </c>
      <c r="C26" s="3">
        <v>14</v>
      </c>
      <c r="D26" s="3"/>
      <c r="E26" s="3">
        <v>14</v>
      </c>
      <c r="F26" s="3">
        <v>9</v>
      </c>
      <c r="G26" s="3"/>
      <c r="H26" s="3">
        <v>17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4">
        <f>SUM(C26:R26)</f>
        <v>54</v>
      </c>
      <c r="T26" s="20">
        <f>S26-U26-V26</f>
        <v>31</v>
      </c>
      <c r="U26" s="4">
        <f>SMALL(C26:R26,1)</f>
        <v>9</v>
      </c>
      <c r="V26" s="4">
        <f>SMALL(C26:R26,2)</f>
        <v>14</v>
      </c>
      <c r="W26" s="4"/>
      <c r="X26" s="3">
        <v>4</v>
      </c>
      <c r="Y26" s="14"/>
      <c r="Z26" s="16">
        <v>102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9"/>
    </row>
    <row r="27" spans="1:63" x14ac:dyDescent="0.25">
      <c r="A27" s="6">
        <v>24</v>
      </c>
      <c r="B27" s="2" t="s">
        <v>96</v>
      </c>
      <c r="C27" s="3">
        <v>15</v>
      </c>
      <c r="D27" s="3">
        <v>9</v>
      </c>
      <c r="E27" s="3">
        <v>9</v>
      </c>
      <c r="F27" s="3">
        <v>11</v>
      </c>
      <c r="G27" s="3">
        <v>9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>
        <f>SUM(C27:R27)</f>
        <v>53</v>
      </c>
      <c r="T27" s="20">
        <f>S27-U27-V27</f>
        <v>35</v>
      </c>
      <c r="U27" s="4">
        <f>SMALL(C27:R27,1)</f>
        <v>9</v>
      </c>
      <c r="V27" s="4">
        <f>SMALL(C27:R27,2)</f>
        <v>9</v>
      </c>
      <c r="W27" s="4"/>
      <c r="X27" s="3">
        <v>8</v>
      </c>
      <c r="Y27" s="14"/>
      <c r="Z27" s="16">
        <v>100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9"/>
    </row>
    <row r="28" spans="1:63" x14ac:dyDescent="0.25">
      <c r="A28" s="6">
        <v>25</v>
      </c>
      <c r="B28" s="2" t="s">
        <v>62</v>
      </c>
      <c r="C28" s="3"/>
      <c r="D28" s="3">
        <v>14</v>
      </c>
      <c r="E28" s="3"/>
      <c r="F28" s="3">
        <v>14</v>
      </c>
      <c r="G28" s="3">
        <v>11</v>
      </c>
      <c r="H28" s="3">
        <v>14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4">
        <f>SUM(C28:R28)</f>
        <v>53</v>
      </c>
      <c r="T28" s="20">
        <f>S28-U28-V28</f>
        <v>28</v>
      </c>
      <c r="U28" s="4">
        <f>SMALL(C28:R28,1)</f>
        <v>11</v>
      </c>
      <c r="V28" s="4">
        <f>SMALL(C28:R28,2)</f>
        <v>14</v>
      </c>
      <c r="W28" s="4"/>
      <c r="X28" s="3">
        <v>1</v>
      </c>
      <c r="Y28" s="14"/>
      <c r="Z28" s="16">
        <v>150</v>
      </c>
      <c r="AA28" s="16">
        <v>102</v>
      </c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9"/>
    </row>
    <row r="29" spans="1:63" x14ac:dyDescent="0.25">
      <c r="A29" s="6">
        <v>26</v>
      </c>
      <c r="B29" s="2" t="s">
        <v>50</v>
      </c>
      <c r="C29" s="3">
        <v>14</v>
      </c>
      <c r="D29" s="3">
        <v>18</v>
      </c>
      <c r="E29" s="3"/>
      <c r="F29" s="3">
        <v>20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>
        <f>SUM(C29:R29)</f>
        <v>52</v>
      </c>
      <c r="T29" s="20">
        <f>S29-U29-V29</f>
        <v>20</v>
      </c>
      <c r="U29" s="4">
        <f>SMALL(C29:R29,1)</f>
        <v>14</v>
      </c>
      <c r="V29" s="4">
        <f>SMALL(C29:R29,2)</f>
        <v>18</v>
      </c>
      <c r="W29" s="4"/>
      <c r="X29" s="3">
        <v>10</v>
      </c>
      <c r="Y29" s="14"/>
      <c r="Z29" s="16">
        <v>100</v>
      </c>
      <c r="AA29" s="16">
        <v>100</v>
      </c>
      <c r="AB29" s="16">
        <v>112</v>
      </c>
      <c r="AC29" s="16">
        <v>103</v>
      </c>
      <c r="AD29" s="16">
        <v>142</v>
      </c>
      <c r="AE29" s="16">
        <v>155</v>
      </c>
      <c r="AF29" s="16">
        <v>110</v>
      </c>
      <c r="AG29" s="16">
        <v>127</v>
      </c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9"/>
    </row>
    <row r="30" spans="1:63" x14ac:dyDescent="0.25">
      <c r="A30" s="6">
        <v>27</v>
      </c>
      <c r="B30" s="2" t="s">
        <v>59</v>
      </c>
      <c r="C30" s="3"/>
      <c r="D30" s="3"/>
      <c r="E30" s="17">
        <v>26</v>
      </c>
      <c r="F30" s="3">
        <v>11</v>
      </c>
      <c r="G30" s="3"/>
      <c r="H30" s="3">
        <v>14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4">
        <f>SUM(C30:R30)</f>
        <v>51</v>
      </c>
      <c r="T30" s="20">
        <f>S30-U30-V30</f>
        <v>26</v>
      </c>
      <c r="U30" s="4">
        <f>SMALL(C30:R30,1)</f>
        <v>11</v>
      </c>
      <c r="V30" s="4">
        <f>SMALL(C30:R30,2)</f>
        <v>14</v>
      </c>
      <c r="W30" s="4"/>
      <c r="X30" s="3">
        <v>19</v>
      </c>
      <c r="Y30" s="14"/>
      <c r="Z30" s="16">
        <v>100</v>
      </c>
      <c r="AA30" s="16">
        <v>100</v>
      </c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9"/>
    </row>
    <row r="31" spans="1:63" x14ac:dyDescent="0.25">
      <c r="A31" s="6">
        <v>28</v>
      </c>
      <c r="B31" s="2" t="s">
        <v>23</v>
      </c>
      <c r="C31" s="3">
        <v>11</v>
      </c>
      <c r="D31" s="3">
        <v>7</v>
      </c>
      <c r="E31" s="3"/>
      <c r="F31" s="3">
        <v>7</v>
      </c>
      <c r="G31" s="3">
        <v>14</v>
      </c>
      <c r="H31" s="3">
        <v>11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4">
        <f>SUM(C31:R31)</f>
        <v>50</v>
      </c>
      <c r="T31" s="20">
        <f>S31-U31-V31</f>
        <v>36</v>
      </c>
      <c r="U31" s="4">
        <f>SMALL(C31:R31,1)</f>
        <v>7</v>
      </c>
      <c r="V31" s="4">
        <f>SMALL(C31:R31,2)</f>
        <v>7</v>
      </c>
      <c r="W31" s="4"/>
      <c r="X31" s="3">
        <v>3</v>
      </c>
      <c r="Y31" s="14"/>
      <c r="Z31" s="16">
        <v>112</v>
      </c>
      <c r="AA31" s="16">
        <v>112</v>
      </c>
      <c r="AB31" s="16">
        <v>118</v>
      </c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9"/>
    </row>
    <row r="32" spans="1:63" x14ac:dyDescent="0.25">
      <c r="A32" s="6">
        <v>29</v>
      </c>
      <c r="B32" s="2" t="s">
        <v>38</v>
      </c>
      <c r="C32" s="3">
        <v>5</v>
      </c>
      <c r="D32" s="3">
        <v>9</v>
      </c>
      <c r="E32" s="3">
        <v>9</v>
      </c>
      <c r="F32" s="3">
        <v>9</v>
      </c>
      <c r="G32" s="3">
        <v>11</v>
      </c>
      <c r="H32" s="3">
        <v>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4">
        <f>SUM(C32:R32)</f>
        <v>49</v>
      </c>
      <c r="T32" s="20">
        <f>S32-U32-V32</f>
        <v>38</v>
      </c>
      <c r="U32" s="4">
        <f>SMALL(C32:R32,1)</f>
        <v>5</v>
      </c>
      <c r="V32" s="4">
        <f>SMALL(C32:R32,2)</f>
        <v>6</v>
      </c>
      <c r="W32" s="4"/>
      <c r="X32" s="3">
        <v>2</v>
      </c>
      <c r="Y32" s="14"/>
      <c r="Z32" s="16">
        <v>101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9"/>
    </row>
    <row r="33" spans="1:51" x14ac:dyDescent="0.25">
      <c r="A33" s="6">
        <v>30</v>
      </c>
      <c r="B33" s="2" t="s">
        <v>28</v>
      </c>
      <c r="C33" s="3">
        <v>9</v>
      </c>
      <c r="D33" s="3">
        <v>13</v>
      </c>
      <c r="E33" s="3"/>
      <c r="F33" s="3">
        <v>9</v>
      </c>
      <c r="G33" s="3">
        <v>9</v>
      </c>
      <c r="H33" s="3">
        <v>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4">
        <f>SUM(C33:R33)</f>
        <v>47</v>
      </c>
      <c r="T33" s="20">
        <f>S33-U33-V33</f>
        <v>31</v>
      </c>
      <c r="U33" s="4">
        <f>SMALL(C33:R33,1)</f>
        <v>7</v>
      </c>
      <c r="V33" s="4">
        <f>SMALL(C33:R33,2)</f>
        <v>9</v>
      </c>
      <c r="W33" s="4"/>
      <c r="X33" s="3">
        <v>6</v>
      </c>
      <c r="Y33" s="14"/>
      <c r="Z33" s="16">
        <v>100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9"/>
    </row>
    <row r="34" spans="1:51" x14ac:dyDescent="0.25">
      <c r="A34" s="6">
        <v>31</v>
      </c>
      <c r="B34" s="2" t="s">
        <v>36</v>
      </c>
      <c r="C34" s="3">
        <v>5</v>
      </c>
      <c r="D34" s="3">
        <v>11</v>
      </c>
      <c r="E34" s="3">
        <v>6</v>
      </c>
      <c r="F34" s="3">
        <v>7</v>
      </c>
      <c r="G34" s="3">
        <v>11</v>
      </c>
      <c r="H34" s="3">
        <v>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4">
        <f>SUM(C34:R34)</f>
        <v>47</v>
      </c>
      <c r="T34" s="20">
        <f>S34-U34-V34</f>
        <v>36</v>
      </c>
      <c r="U34" s="4">
        <f>SMALL(C34:R34,1)</f>
        <v>5</v>
      </c>
      <c r="V34" s="4">
        <f>SMALL(C34:R34,2)</f>
        <v>6</v>
      </c>
      <c r="W34" s="4"/>
      <c r="X34" s="3"/>
      <c r="Y34" s="14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9"/>
    </row>
    <row r="35" spans="1:51" x14ac:dyDescent="0.25">
      <c r="A35" s="6">
        <v>32</v>
      </c>
      <c r="B35" s="2" t="s">
        <v>41</v>
      </c>
      <c r="C35" s="3">
        <v>9</v>
      </c>
      <c r="D35" s="3"/>
      <c r="E35" s="3"/>
      <c r="F35" s="3">
        <v>12</v>
      </c>
      <c r="G35" s="3"/>
      <c r="H35" s="17">
        <v>26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4">
        <f>SUM(C35:R35)</f>
        <v>47</v>
      </c>
      <c r="T35" s="20">
        <f>S35-U35-V35</f>
        <v>26</v>
      </c>
      <c r="U35" s="4">
        <f>SMALL(C35:R35,1)</f>
        <v>9</v>
      </c>
      <c r="V35" s="4">
        <f>SMALL(C35:R35,2)</f>
        <v>12</v>
      </c>
      <c r="W35" s="4"/>
      <c r="X35" s="3">
        <v>13</v>
      </c>
      <c r="Y35" s="14"/>
      <c r="Z35" s="16">
        <v>129</v>
      </c>
      <c r="AA35" s="16">
        <v>124</v>
      </c>
      <c r="AB35" s="16">
        <v>113</v>
      </c>
      <c r="AC35" s="16">
        <v>120</v>
      </c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9"/>
    </row>
    <row r="36" spans="1:51" x14ac:dyDescent="0.25">
      <c r="A36" s="6">
        <v>33</v>
      </c>
      <c r="B36" s="2" t="s">
        <v>102</v>
      </c>
      <c r="C36" s="3">
        <v>11</v>
      </c>
      <c r="D36" s="3">
        <v>6</v>
      </c>
      <c r="E36" s="3">
        <v>9</v>
      </c>
      <c r="F36" s="3">
        <v>6</v>
      </c>
      <c r="G36" s="3">
        <v>7</v>
      </c>
      <c r="H36" s="3">
        <v>7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4">
        <f>SUM(C36:R36)</f>
        <v>46</v>
      </c>
      <c r="T36" s="20">
        <f>S36-U36-V36</f>
        <v>34</v>
      </c>
      <c r="U36" s="4">
        <f>SMALL(C36:R36,1)</f>
        <v>6</v>
      </c>
      <c r="V36" s="4">
        <f>SMALL(C36:R36,2)</f>
        <v>6</v>
      </c>
      <c r="W36" s="4"/>
      <c r="X36" s="3">
        <v>4</v>
      </c>
      <c r="Y36" s="14"/>
      <c r="Z36" s="16">
        <v>120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9"/>
    </row>
    <row r="37" spans="1:51" x14ac:dyDescent="0.25">
      <c r="A37" s="6">
        <v>34</v>
      </c>
      <c r="B37" s="2" t="s">
        <v>76</v>
      </c>
      <c r="C37" s="3">
        <v>5</v>
      </c>
      <c r="D37" s="3">
        <v>9</v>
      </c>
      <c r="E37" s="3">
        <v>7</v>
      </c>
      <c r="F37" s="3">
        <v>9</v>
      </c>
      <c r="G37" s="3">
        <v>9</v>
      </c>
      <c r="H37" s="3">
        <v>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4">
        <f>SUM(C37:R37)</f>
        <v>46</v>
      </c>
      <c r="T37" s="20">
        <f>S37-U37-V37</f>
        <v>34</v>
      </c>
      <c r="U37" s="4">
        <f>SMALL(C37:R37,1)</f>
        <v>5</v>
      </c>
      <c r="V37" s="4">
        <f>SMALL(C37:R37,2)</f>
        <v>7</v>
      </c>
      <c r="W37" s="4"/>
      <c r="X37" s="3">
        <v>2</v>
      </c>
      <c r="Y37" s="14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9"/>
    </row>
    <row r="38" spans="1:51" x14ac:dyDescent="0.25">
      <c r="A38" s="6">
        <v>35</v>
      </c>
      <c r="B38" s="2" t="s">
        <v>44</v>
      </c>
      <c r="C38" s="3">
        <v>7</v>
      </c>
      <c r="D38" s="3">
        <v>9</v>
      </c>
      <c r="E38" s="3">
        <v>7</v>
      </c>
      <c r="F38" s="3">
        <v>6</v>
      </c>
      <c r="G38" s="3">
        <v>7</v>
      </c>
      <c r="H38" s="3">
        <v>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4">
        <f>SUM(C38:R38)</f>
        <v>45</v>
      </c>
      <c r="T38" s="20">
        <f>S38-U38-V38</f>
        <v>32</v>
      </c>
      <c r="U38" s="4">
        <f>SMALL(C38:R38,1)</f>
        <v>6</v>
      </c>
      <c r="V38" s="4">
        <f>SMALL(C38:R38,2)</f>
        <v>7</v>
      </c>
      <c r="W38" s="4"/>
      <c r="X38" s="3"/>
      <c r="Y38" s="14"/>
      <c r="Z38" s="16">
        <v>109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9"/>
    </row>
    <row r="39" spans="1:51" x14ac:dyDescent="0.25">
      <c r="A39" s="6">
        <v>36</v>
      </c>
      <c r="B39" s="2" t="s">
        <v>31</v>
      </c>
      <c r="C39" s="3">
        <v>9</v>
      </c>
      <c r="D39" s="3">
        <v>9</v>
      </c>
      <c r="E39" s="3">
        <v>7</v>
      </c>
      <c r="F39" s="3">
        <v>6</v>
      </c>
      <c r="G39" s="3">
        <v>6</v>
      </c>
      <c r="H39" s="3">
        <v>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4">
        <f>SUM(C39:R39)</f>
        <v>44</v>
      </c>
      <c r="T39" s="20">
        <f>S39-U39-V39</f>
        <v>32</v>
      </c>
      <c r="U39" s="4">
        <f>SMALL(C39:R39,1)</f>
        <v>6</v>
      </c>
      <c r="V39" s="4">
        <f>SMALL(C39:R39,2)</f>
        <v>6</v>
      </c>
      <c r="W39" s="4"/>
      <c r="X39" s="3">
        <v>1</v>
      </c>
      <c r="Y39" s="14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9"/>
    </row>
    <row r="40" spans="1:51" x14ac:dyDescent="0.25">
      <c r="A40" s="6">
        <v>37</v>
      </c>
      <c r="B40" s="2" t="s">
        <v>66</v>
      </c>
      <c r="C40" s="3"/>
      <c r="D40" s="3"/>
      <c r="E40" s="3">
        <v>9</v>
      </c>
      <c r="F40" s="3">
        <v>7</v>
      </c>
      <c r="G40" s="3">
        <v>14</v>
      </c>
      <c r="H40" s="3">
        <v>14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4">
        <f>SUM(C40:R40)</f>
        <v>44</v>
      </c>
      <c r="T40" s="20">
        <f>S40-U40-V40</f>
        <v>28</v>
      </c>
      <c r="U40" s="4">
        <f>SMALL(C40:R40,1)</f>
        <v>7</v>
      </c>
      <c r="V40" s="4">
        <f>SMALL(C40:R40,2)</f>
        <v>9</v>
      </c>
      <c r="W40" s="4"/>
      <c r="X40" s="3">
        <v>3</v>
      </c>
      <c r="Y40" s="14"/>
      <c r="Z40" s="16">
        <v>136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9"/>
    </row>
    <row r="41" spans="1:51" x14ac:dyDescent="0.25">
      <c r="A41" s="6">
        <v>38</v>
      </c>
      <c r="B41" s="2" t="s">
        <v>51</v>
      </c>
      <c r="C41" s="3">
        <v>20</v>
      </c>
      <c r="D41" s="3"/>
      <c r="E41" s="3">
        <v>9</v>
      </c>
      <c r="F41" s="3">
        <v>12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>
        <f>SUM(C41:R41)</f>
        <v>41</v>
      </c>
      <c r="T41" s="20">
        <f>S41-U41-V41</f>
        <v>20</v>
      </c>
      <c r="U41" s="4">
        <f>SMALL(C41:R41,1)</f>
        <v>9</v>
      </c>
      <c r="V41" s="4">
        <f>SMALL(C41:R41,2)</f>
        <v>12</v>
      </c>
      <c r="W41" s="4"/>
      <c r="X41" s="3">
        <v>5</v>
      </c>
      <c r="Y41" s="14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9"/>
    </row>
    <row r="42" spans="1:51" x14ac:dyDescent="0.25">
      <c r="A42" s="6">
        <v>39</v>
      </c>
      <c r="B42" s="2" t="s">
        <v>104</v>
      </c>
      <c r="C42" s="3">
        <v>7</v>
      </c>
      <c r="D42" s="3"/>
      <c r="E42" s="3">
        <v>6</v>
      </c>
      <c r="F42" s="3">
        <v>6</v>
      </c>
      <c r="G42" s="3">
        <v>6</v>
      </c>
      <c r="H42" s="3">
        <v>15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4">
        <f>SUM(C42:R42)</f>
        <v>40</v>
      </c>
      <c r="T42" s="20">
        <f>S42-U42-V42</f>
        <v>28</v>
      </c>
      <c r="U42" s="4">
        <f>SMALL(C42:R42,1)</f>
        <v>6</v>
      </c>
      <c r="V42" s="4">
        <f>SMALL(C42:R42,2)</f>
        <v>6</v>
      </c>
      <c r="W42" s="4"/>
      <c r="X42" s="3">
        <v>2</v>
      </c>
      <c r="Y42" s="14"/>
      <c r="Z42" s="16">
        <v>151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9"/>
    </row>
    <row r="43" spans="1:51" x14ac:dyDescent="0.25">
      <c r="A43" s="6">
        <v>40</v>
      </c>
      <c r="B43" s="2" t="s">
        <v>116</v>
      </c>
      <c r="C43" s="3"/>
      <c r="D43" s="3">
        <v>6</v>
      </c>
      <c r="E43" s="3">
        <v>11</v>
      </c>
      <c r="F43" s="3">
        <v>7</v>
      </c>
      <c r="G43" s="3">
        <v>9</v>
      </c>
      <c r="H43" s="3">
        <v>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4">
        <f>SUM(C43:R43)</f>
        <v>39</v>
      </c>
      <c r="T43" s="20">
        <f>S43-U43-V43</f>
        <v>27</v>
      </c>
      <c r="U43" s="4">
        <f>SMALL(C43:R43,1)</f>
        <v>6</v>
      </c>
      <c r="V43" s="4">
        <f>SMALL(C43:R43,2)</f>
        <v>6</v>
      </c>
      <c r="W43" s="4"/>
      <c r="X43" s="3">
        <v>4</v>
      </c>
      <c r="Y43" s="14"/>
      <c r="Z43" s="16">
        <v>102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9"/>
    </row>
    <row r="44" spans="1:51" x14ac:dyDescent="0.25">
      <c r="A44" s="6">
        <v>41</v>
      </c>
      <c r="B44" s="2" t="s">
        <v>72</v>
      </c>
      <c r="C44" s="3">
        <v>7</v>
      </c>
      <c r="D44" s="3">
        <v>7</v>
      </c>
      <c r="E44" s="3">
        <v>6</v>
      </c>
      <c r="F44" s="3"/>
      <c r="G44" s="3">
        <v>6</v>
      </c>
      <c r="H44" s="3">
        <v>13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4">
        <f>SUM(C44:R44)</f>
        <v>39</v>
      </c>
      <c r="T44" s="20">
        <f>S44-U44-V44</f>
        <v>27</v>
      </c>
      <c r="U44" s="4">
        <f>SMALL(C44:R44,1)</f>
        <v>6</v>
      </c>
      <c r="V44" s="4">
        <f>SMALL(C44:R44,2)</f>
        <v>6</v>
      </c>
      <c r="W44" s="4"/>
      <c r="X44" s="3"/>
      <c r="Y44" s="14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9"/>
    </row>
    <row r="45" spans="1:51" x14ac:dyDescent="0.25">
      <c r="A45" s="6">
        <v>42</v>
      </c>
      <c r="B45" s="2" t="s">
        <v>29</v>
      </c>
      <c r="C45" s="3">
        <v>5</v>
      </c>
      <c r="D45" s="3">
        <v>11</v>
      </c>
      <c r="E45" s="3">
        <v>6</v>
      </c>
      <c r="F45" s="3">
        <v>9</v>
      </c>
      <c r="G45" s="3">
        <v>6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>
        <f>SUM(C45:R45)</f>
        <v>37</v>
      </c>
      <c r="T45" s="20">
        <f>S45-U45-V45</f>
        <v>26</v>
      </c>
      <c r="U45" s="4">
        <f>SMALL(C45:R45,1)</f>
        <v>5</v>
      </c>
      <c r="V45" s="4">
        <f>SMALL(C45:R45,2)</f>
        <v>6</v>
      </c>
      <c r="W45" s="4"/>
      <c r="X45" s="3"/>
      <c r="Y45" s="14"/>
      <c r="Z45" s="16">
        <v>100</v>
      </c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9"/>
    </row>
    <row r="46" spans="1:51" x14ac:dyDescent="0.25">
      <c r="A46" s="6">
        <v>43</v>
      </c>
      <c r="B46" s="2" t="s">
        <v>56</v>
      </c>
      <c r="C46" s="3">
        <v>9</v>
      </c>
      <c r="D46" s="3"/>
      <c r="E46" s="3"/>
      <c r="F46" s="3">
        <v>11</v>
      </c>
      <c r="G46" s="3">
        <v>12</v>
      </c>
      <c r="H46" s="3">
        <v>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4">
        <f>SUM(C46:R46)</f>
        <v>37</v>
      </c>
      <c r="T46" s="20">
        <f>S46-U46-V46</f>
        <v>23</v>
      </c>
      <c r="U46" s="4">
        <f>SMALL(C46:R46,1)</f>
        <v>5</v>
      </c>
      <c r="V46" s="4">
        <f>SMALL(C46:R46,2)</f>
        <v>9</v>
      </c>
      <c r="W46" s="4"/>
      <c r="X46" s="3"/>
      <c r="Y46" s="14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9"/>
    </row>
    <row r="47" spans="1:51" x14ac:dyDescent="0.25">
      <c r="A47" s="6">
        <v>44</v>
      </c>
      <c r="B47" s="2" t="s">
        <v>69</v>
      </c>
      <c r="C47" s="3"/>
      <c r="D47" s="3">
        <v>7</v>
      </c>
      <c r="E47" s="3">
        <v>7</v>
      </c>
      <c r="F47" s="3">
        <v>14</v>
      </c>
      <c r="G47" s="3">
        <v>7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>
        <f>SUM(C47:R47)</f>
        <v>35</v>
      </c>
      <c r="T47" s="20">
        <f>S47-U47-V47</f>
        <v>21</v>
      </c>
      <c r="U47" s="4">
        <f>SMALL(C47:R47,1)</f>
        <v>7</v>
      </c>
      <c r="V47" s="4">
        <f>SMALL(C47:R47,2)</f>
        <v>7</v>
      </c>
      <c r="W47" s="4"/>
      <c r="X47" s="3">
        <v>1</v>
      </c>
      <c r="Y47" s="14"/>
      <c r="Z47" s="16">
        <v>108</v>
      </c>
      <c r="AA47" s="16">
        <v>108</v>
      </c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9"/>
    </row>
    <row r="48" spans="1:51" x14ac:dyDescent="0.25">
      <c r="A48" s="6">
        <v>45</v>
      </c>
      <c r="B48" s="2" t="s">
        <v>32</v>
      </c>
      <c r="C48" s="3">
        <v>5</v>
      </c>
      <c r="D48" s="3">
        <v>6</v>
      </c>
      <c r="E48" s="3">
        <v>6</v>
      </c>
      <c r="F48" s="3">
        <v>6</v>
      </c>
      <c r="G48" s="3">
        <v>6</v>
      </c>
      <c r="H48" s="3">
        <v>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4">
        <f>SUM(C48:R48)</f>
        <v>35</v>
      </c>
      <c r="T48" s="20">
        <f>S48-U48-V48</f>
        <v>24</v>
      </c>
      <c r="U48" s="4">
        <f>SMALL(C48:R48,1)</f>
        <v>5</v>
      </c>
      <c r="V48" s="4">
        <f>SMALL(C48:R48,2)</f>
        <v>6</v>
      </c>
      <c r="W48" s="4"/>
      <c r="X48" s="3">
        <v>2</v>
      </c>
      <c r="Y48" s="14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9"/>
    </row>
    <row r="49" spans="1:51" x14ac:dyDescent="0.25">
      <c r="A49" s="6">
        <v>46</v>
      </c>
      <c r="B49" s="2" t="s">
        <v>92</v>
      </c>
      <c r="C49" s="3">
        <v>5</v>
      </c>
      <c r="D49" s="3">
        <v>6</v>
      </c>
      <c r="E49" s="3">
        <v>6</v>
      </c>
      <c r="F49" s="3">
        <v>5</v>
      </c>
      <c r="G49" s="3">
        <v>7</v>
      </c>
      <c r="H49" s="3">
        <v>6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4">
        <f>SUM(C49:R49)</f>
        <v>35</v>
      </c>
      <c r="T49" s="20">
        <f>S49-U49-V49</f>
        <v>25</v>
      </c>
      <c r="U49" s="4">
        <f>SMALL(C49:R49,1)</f>
        <v>5</v>
      </c>
      <c r="V49" s="4">
        <f>SMALL(C49:R49,2)</f>
        <v>5</v>
      </c>
      <c r="W49" s="4"/>
      <c r="X49" s="3">
        <v>1</v>
      </c>
      <c r="Y49" s="14"/>
      <c r="Z49" s="16">
        <v>118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9"/>
    </row>
    <row r="50" spans="1:51" x14ac:dyDescent="0.25">
      <c r="A50" s="6">
        <v>47</v>
      </c>
      <c r="B50" s="2" t="s">
        <v>112</v>
      </c>
      <c r="C50" s="3">
        <v>5</v>
      </c>
      <c r="D50" s="3">
        <v>7</v>
      </c>
      <c r="E50" s="3"/>
      <c r="F50" s="3">
        <v>9</v>
      </c>
      <c r="G50" s="3">
        <v>7</v>
      </c>
      <c r="H50" s="3">
        <v>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4">
        <f>SUM(C50:R50)</f>
        <v>35</v>
      </c>
      <c r="T50" s="20">
        <f>S50-U50-V50</f>
        <v>23</v>
      </c>
      <c r="U50" s="4">
        <f>SMALL(C50:R50,1)</f>
        <v>5</v>
      </c>
      <c r="V50" s="4">
        <f>SMALL(C50:R50,2)</f>
        <v>7</v>
      </c>
      <c r="W50" s="4"/>
      <c r="X50" s="3"/>
      <c r="Y50" s="14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9"/>
    </row>
    <row r="51" spans="1:51" x14ac:dyDescent="0.25">
      <c r="A51" s="6">
        <v>48</v>
      </c>
      <c r="B51" s="2" t="s">
        <v>33</v>
      </c>
      <c r="C51" s="3">
        <v>7</v>
      </c>
      <c r="D51" s="3">
        <v>6</v>
      </c>
      <c r="E51" s="3">
        <v>7</v>
      </c>
      <c r="F51" s="3">
        <v>5</v>
      </c>
      <c r="G51" s="3"/>
      <c r="H51" s="3">
        <v>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4">
        <f>SUM(C51:R51)</f>
        <v>34</v>
      </c>
      <c r="T51" s="20">
        <f>S51-U51-V51</f>
        <v>23</v>
      </c>
      <c r="U51" s="4">
        <f>SMALL(C51:R51,1)</f>
        <v>5</v>
      </c>
      <c r="V51" s="4">
        <f>SMALL(C51:R51,2)</f>
        <v>6</v>
      </c>
      <c r="W51" s="4"/>
      <c r="X51" s="3"/>
      <c r="Y51" s="14"/>
      <c r="Z51" s="16">
        <v>100</v>
      </c>
      <c r="AA51" s="16">
        <v>138</v>
      </c>
      <c r="AB51" s="16">
        <v>100</v>
      </c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9"/>
    </row>
    <row r="52" spans="1:51" x14ac:dyDescent="0.25">
      <c r="A52" s="6">
        <v>49</v>
      </c>
      <c r="B52" s="2" t="s">
        <v>60</v>
      </c>
      <c r="C52" s="3">
        <v>7</v>
      </c>
      <c r="D52" s="3">
        <v>9</v>
      </c>
      <c r="E52" s="3"/>
      <c r="F52" s="3">
        <v>6</v>
      </c>
      <c r="G52" s="3">
        <v>6</v>
      </c>
      <c r="H52" s="3">
        <v>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4">
        <f>SUM(C52:R52)</f>
        <v>34</v>
      </c>
      <c r="T52" s="20">
        <f>S52-U52-V52</f>
        <v>22</v>
      </c>
      <c r="U52" s="4">
        <f>SMALL(C52:R52,1)</f>
        <v>6</v>
      </c>
      <c r="V52" s="4">
        <f>SMALL(C52:R52,2)</f>
        <v>6</v>
      </c>
      <c r="W52" s="4"/>
      <c r="X52" s="3">
        <v>1</v>
      </c>
      <c r="Y52" s="14"/>
      <c r="Z52" s="16">
        <v>104</v>
      </c>
      <c r="AA52" s="16">
        <v>118</v>
      </c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9"/>
    </row>
    <row r="53" spans="1:51" x14ac:dyDescent="0.25">
      <c r="A53" s="6">
        <v>50</v>
      </c>
      <c r="B53" s="2" t="s">
        <v>98</v>
      </c>
      <c r="C53" s="3">
        <v>14</v>
      </c>
      <c r="D53" s="3"/>
      <c r="E53" s="3"/>
      <c r="F53" s="3"/>
      <c r="G53" s="3">
        <v>20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>
        <f>SUM(C53:R53)</f>
        <v>34</v>
      </c>
      <c r="T53" s="20">
        <f>S53-U53-V53</f>
        <v>0</v>
      </c>
      <c r="U53" s="4">
        <f>SMALL(C53:R53,1)</f>
        <v>14</v>
      </c>
      <c r="V53" s="4">
        <f>SMALL(C53:R53,2)</f>
        <v>20</v>
      </c>
      <c r="W53" s="4"/>
      <c r="X53" s="3">
        <v>4</v>
      </c>
      <c r="Y53" s="14"/>
      <c r="Z53" s="16">
        <v>100</v>
      </c>
      <c r="AA53" s="16">
        <v>104</v>
      </c>
      <c r="AB53" s="16">
        <v>107</v>
      </c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9"/>
    </row>
    <row r="54" spans="1:51" x14ac:dyDescent="0.25">
      <c r="A54" s="6">
        <v>51</v>
      </c>
      <c r="B54" s="2" t="s">
        <v>108</v>
      </c>
      <c r="C54" s="3">
        <v>9</v>
      </c>
      <c r="D54" s="3">
        <v>6</v>
      </c>
      <c r="E54" s="3">
        <v>9</v>
      </c>
      <c r="F54" s="3">
        <v>9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>
        <f>SUM(C54:R54)</f>
        <v>33</v>
      </c>
      <c r="T54" s="20">
        <f>S54-U54-V54</f>
        <v>18</v>
      </c>
      <c r="U54" s="4">
        <f>SMALL(C54:R54,1)</f>
        <v>6</v>
      </c>
      <c r="V54" s="4">
        <f>SMALL(C54:R54,2)</f>
        <v>9</v>
      </c>
      <c r="W54" s="4"/>
      <c r="X54" s="3">
        <v>2</v>
      </c>
      <c r="Y54" s="14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9"/>
    </row>
    <row r="55" spans="1:51" x14ac:dyDescent="0.25">
      <c r="A55" s="6">
        <v>52</v>
      </c>
      <c r="B55" s="2" t="s">
        <v>114</v>
      </c>
      <c r="C55" s="3"/>
      <c r="D55" s="3">
        <v>9</v>
      </c>
      <c r="E55" s="3">
        <v>6</v>
      </c>
      <c r="F55" s="3">
        <v>6</v>
      </c>
      <c r="G55" s="3">
        <v>7</v>
      </c>
      <c r="H55" s="3">
        <v>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4">
        <f>SUM(C55:R55)</f>
        <v>33</v>
      </c>
      <c r="T55" s="20">
        <f>S55-U55-V55</f>
        <v>22</v>
      </c>
      <c r="U55" s="4">
        <f>SMALL(C55:R55,1)</f>
        <v>5</v>
      </c>
      <c r="V55" s="4">
        <f>SMALL(C55:R55,2)</f>
        <v>6</v>
      </c>
      <c r="W55" s="4"/>
      <c r="X55" s="3">
        <v>1</v>
      </c>
      <c r="Y55" s="14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9"/>
    </row>
    <row r="56" spans="1:51" x14ac:dyDescent="0.25">
      <c r="A56" s="6">
        <v>53</v>
      </c>
      <c r="B56" s="2" t="s">
        <v>121</v>
      </c>
      <c r="C56" s="3"/>
      <c r="D56" s="3"/>
      <c r="E56" s="3">
        <v>7</v>
      </c>
      <c r="F56" s="3">
        <v>11</v>
      </c>
      <c r="G56" s="3">
        <v>6</v>
      </c>
      <c r="H56" s="3">
        <v>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4">
        <f>SUM(C56:R56)</f>
        <v>33</v>
      </c>
      <c r="T56" s="20">
        <f>S56-U56-V56</f>
        <v>20</v>
      </c>
      <c r="U56" s="4">
        <f>SMALL(C56:R56,1)</f>
        <v>6</v>
      </c>
      <c r="V56" s="4">
        <f>SMALL(C56:R56,2)</f>
        <v>7</v>
      </c>
      <c r="W56" s="4"/>
      <c r="X56" s="3">
        <v>2</v>
      </c>
      <c r="Y56" s="14"/>
      <c r="Z56" s="16">
        <v>113</v>
      </c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9"/>
    </row>
    <row r="57" spans="1:51" x14ac:dyDescent="0.25">
      <c r="A57" s="6">
        <v>54</v>
      </c>
      <c r="B57" s="2" t="s">
        <v>30</v>
      </c>
      <c r="C57" s="3">
        <v>9</v>
      </c>
      <c r="D57" s="3">
        <v>9</v>
      </c>
      <c r="E57" s="3">
        <v>6</v>
      </c>
      <c r="F57" s="3">
        <v>7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">
        <f>SUM(C57:R57)</f>
        <v>31</v>
      </c>
      <c r="T57" s="20">
        <f>S57-U57-V57</f>
        <v>18</v>
      </c>
      <c r="U57" s="4">
        <f>SMALL(C57:R57,1)</f>
        <v>6</v>
      </c>
      <c r="V57" s="4">
        <f>SMALL(C57:R57,2)</f>
        <v>7</v>
      </c>
      <c r="W57" s="4"/>
      <c r="X57" s="3"/>
      <c r="Y57" s="14"/>
      <c r="Z57" s="16">
        <v>124</v>
      </c>
      <c r="AA57" s="16">
        <v>100</v>
      </c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9"/>
    </row>
    <row r="58" spans="1:51" x14ac:dyDescent="0.25">
      <c r="A58" s="6">
        <v>55</v>
      </c>
      <c r="B58" s="2" t="s">
        <v>119</v>
      </c>
      <c r="C58" s="3"/>
      <c r="D58" s="3">
        <v>6</v>
      </c>
      <c r="E58" s="3">
        <v>5</v>
      </c>
      <c r="F58" s="3">
        <v>6</v>
      </c>
      <c r="G58" s="3">
        <v>7</v>
      </c>
      <c r="H58" s="3">
        <v>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4">
        <f>SUM(C58:R58)</f>
        <v>31</v>
      </c>
      <c r="T58" s="20">
        <f>S58-U58-V58</f>
        <v>20</v>
      </c>
      <c r="U58" s="4">
        <f>SMALL(C58:R58,1)</f>
        <v>5</v>
      </c>
      <c r="V58" s="4">
        <f>SMALL(C58:R58,2)</f>
        <v>6</v>
      </c>
      <c r="W58" s="4"/>
      <c r="X58" s="3"/>
      <c r="Y58" s="14"/>
      <c r="Z58" s="16">
        <v>104</v>
      </c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9"/>
    </row>
    <row r="59" spans="1:51" x14ac:dyDescent="0.25">
      <c r="A59" s="6">
        <v>56</v>
      </c>
      <c r="B59" s="2" t="s">
        <v>127</v>
      </c>
      <c r="C59" s="3"/>
      <c r="D59" s="3"/>
      <c r="E59" s="3">
        <v>11</v>
      </c>
      <c r="F59" s="3"/>
      <c r="G59" s="3">
        <v>9</v>
      </c>
      <c r="H59" s="3">
        <v>11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4">
        <f>SUM(C59:R59)</f>
        <v>31</v>
      </c>
      <c r="T59" s="20">
        <f>S59-U59-V59</f>
        <v>11</v>
      </c>
      <c r="U59" s="4">
        <f>SMALL(C59:R59,1)</f>
        <v>9</v>
      </c>
      <c r="V59" s="4">
        <f>SMALL(C59:R59,2)</f>
        <v>11</v>
      </c>
      <c r="W59" s="4"/>
      <c r="X59" s="3">
        <v>5</v>
      </c>
      <c r="Y59" s="14"/>
      <c r="Z59" s="16">
        <v>110</v>
      </c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9"/>
    </row>
    <row r="60" spans="1:51" x14ac:dyDescent="0.25">
      <c r="A60" s="6">
        <v>57</v>
      </c>
      <c r="B60" s="2" t="s">
        <v>27</v>
      </c>
      <c r="C60" s="3"/>
      <c r="D60" s="3">
        <v>6</v>
      </c>
      <c r="E60" s="3">
        <v>9</v>
      </c>
      <c r="F60" s="3">
        <v>9</v>
      </c>
      <c r="G60" s="3"/>
      <c r="H60" s="3">
        <v>6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4">
        <f>SUM(C60:R60)</f>
        <v>30</v>
      </c>
      <c r="T60" s="20">
        <f>S60-U60-V60</f>
        <v>18</v>
      </c>
      <c r="U60" s="4">
        <f>SMALL(C60:R60,1)</f>
        <v>6</v>
      </c>
      <c r="V60" s="4">
        <f>SMALL(C60:R60,2)</f>
        <v>6</v>
      </c>
      <c r="W60" s="4"/>
      <c r="X60" s="3">
        <v>1</v>
      </c>
      <c r="Y60" s="14"/>
      <c r="Z60" s="16">
        <v>112</v>
      </c>
      <c r="AA60" s="16">
        <v>100</v>
      </c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9"/>
    </row>
    <row r="61" spans="1:51" x14ac:dyDescent="0.25">
      <c r="A61" s="6">
        <v>58</v>
      </c>
      <c r="B61" s="2" t="s">
        <v>78</v>
      </c>
      <c r="C61" s="3"/>
      <c r="D61" s="3">
        <v>6</v>
      </c>
      <c r="E61" s="3">
        <v>6</v>
      </c>
      <c r="F61" s="3">
        <v>7</v>
      </c>
      <c r="G61" s="3">
        <v>6</v>
      </c>
      <c r="H61" s="3">
        <v>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4">
        <f>SUM(C61:R61)</f>
        <v>30</v>
      </c>
      <c r="T61" s="20">
        <f>S61-U61-V61</f>
        <v>19</v>
      </c>
      <c r="U61" s="4">
        <f>SMALL(C61:R61,1)</f>
        <v>5</v>
      </c>
      <c r="V61" s="4">
        <f>SMALL(C61:R61,2)</f>
        <v>6</v>
      </c>
      <c r="W61" s="4"/>
      <c r="X61" s="3"/>
      <c r="Y61" s="14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9"/>
    </row>
    <row r="62" spans="1:51" x14ac:dyDescent="0.25">
      <c r="A62" s="6">
        <v>59</v>
      </c>
      <c r="B62" s="2" t="s">
        <v>47</v>
      </c>
      <c r="C62" s="3">
        <v>5</v>
      </c>
      <c r="D62" s="3">
        <v>6</v>
      </c>
      <c r="E62" s="3">
        <v>6</v>
      </c>
      <c r="F62" s="3"/>
      <c r="G62" s="3">
        <v>6</v>
      </c>
      <c r="H62" s="3">
        <v>7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4">
        <f>SUM(C62:R62)</f>
        <v>30</v>
      </c>
      <c r="T62" s="20">
        <f>S62-U62-V62</f>
        <v>19</v>
      </c>
      <c r="U62" s="4">
        <f>SMALL(C62:R62,1)</f>
        <v>5</v>
      </c>
      <c r="V62" s="4">
        <f>SMALL(C62:R62,2)</f>
        <v>6</v>
      </c>
      <c r="W62" s="4"/>
      <c r="X62" s="3"/>
      <c r="Y62" s="14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9"/>
    </row>
    <row r="63" spans="1:51" x14ac:dyDescent="0.25">
      <c r="A63" s="6">
        <v>60</v>
      </c>
      <c r="B63" s="2" t="s">
        <v>126</v>
      </c>
      <c r="C63" s="3"/>
      <c r="D63" s="3"/>
      <c r="E63" s="3">
        <v>15</v>
      </c>
      <c r="F63" s="3"/>
      <c r="G63" s="3">
        <v>15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>
        <f>SUM(C63:R63)</f>
        <v>30</v>
      </c>
      <c r="T63" s="20">
        <f>S63-U63-V63</f>
        <v>0</v>
      </c>
      <c r="U63" s="4">
        <f>SMALL(C63:R63,1)</f>
        <v>15</v>
      </c>
      <c r="V63" s="4">
        <f>SMALL(C63:R63,2)</f>
        <v>15</v>
      </c>
      <c r="W63" s="4"/>
      <c r="X63" s="3">
        <v>3</v>
      </c>
      <c r="Y63" s="14"/>
      <c r="Z63" s="16">
        <v>135</v>
      </c>
      <c r="AA63" s="16">
        <v>130</v>
      </c>
      <c r="AB63" s="16">
        <v>108</v>
      </c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9"/>
    </row>
    <row r="64" spans="1:51" x14ac:dyDescent="0.25">
      <c r="A64" s="6">
        <v>61</v>
      </c>
      <c r="B64" s="2" t="s">
        <v>54</v>
      </c>
      <c r="C64" s="3"/>
      <c r="D64" s="3">
        <v>7</v>
      </c>
      <c r="E64" s="3"/>
      <c r="F64" s="3"/>
      <c r="G64" s="3">
        <v>9</v>
      </c>
      <c r="H64" s="3">
        <v>14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4">
        <f>SUM(C64:R64)</f>
        <v>30</v>
      </c>
      <c r="T64" s="20">
        <f>S64-U64-V64</f>
        <v>14</v>
      </c>
      <c r="U64" s="4">
        <f>SMALL(C64:R64,1)</f>
        <v>7</v>
      </c>
      <c r="V64" s="4">
        <f>SMALL(C64:R64,2)</f>
        <v>9</v>
      </c>
      <c r="W64" s="4"/>
      <c r="X64" s="3">
        <v>1</v>
      </c>
      <c r="Y64" s="14"/>
      <c r="Z64" s="16">
        <v>102</v>
      </c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9"/>
    </row>
    <row r="65" spans="1:51" x14ac:dyDescent="0.25">
      <c r="A65" s="6">
        <v>62</v>
      </c>
      <c r="B65" s="2" t="s">
        <v>25</v>
      </c>
      <c r="C65" s="3">
        <v>9</v>
      </c>
      <c r="D65" s="3">
        <v>9</v>
      </c>
      <c r="E65" s="3">
        <v>6</v>
      </c>
      <c r="F65" s="3"/>
      <c r="G65" s="3">
        <v>5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>
        <f>SUM(C65:R65)</f>
        <v>29</v>
      </c>
      <c r="T65" s="20">
        <f>S65-U65-V65</f>
        <v>18</v>
      </c>
      <c r="U65" s="4">
        <f>SMALL(C65:R65,1)</f>
        <v>5</v>
      </c>
      <c r="V65" s="4">
        <f>SMALL(C65:R65,2)</f>
        <v>6</v>
      </c>
      <c r="W65" s="4"/>
      <c r="X65" s="3">
        <v>1</v>
      </c>
      <c r="Y65" s="14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9"/>
    </row>
    <row r="66" spans="1:51" x14ac:dyDescent="0.25">
      <c r="A66" s="6">
        <v>63</v>
      </c>
      <c r="B66" s="2" t="s">
        <v>73</v>
      </c>
      <c r="C66" s="3">
        <v>7</v>
      </c>
      <c r="D66" s="3">
        <v>6</v>
      </c>
      <c r="E66" s="3"/>
      <c r="F66" s="3">
        <v>6</v>
      </c>
      <c r="G66" s="3">
        <v>5</v>
      </c>
      <c r="H66" s="3">
        <v>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4">
        <f>SUM(C66:R66)</f>
        <v>29</v>
      </c>
      <c r="T66" s="20">
        <f>S66-U66-V66</f>
        <v>19</v>
      </c>
      <c r="U66" s="4">
        <f>SMALL(C66:R66,1)</f>
        <v>5</v>
      </c>
      <c r="V66" s="4">
        <f>SMALL(C66:R66,2)</f>
        <v>5</v>
      </c>
      <c r="W66" s="4"/>
      <c r="X66" s="3"/>
      <c r="Y66" s="14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9"/>
    </row>
    <row r="67" spans="1:51" x14ac:dyDescent="0.25">
      <c r="A67" s="6">
        <v>64</v>
      </c>
      <c r="B67" s="2" t="s">
        <v>80</v>
      </c>
      <c r="C67" s="3">
        <v>5</v>
      </c>
      <c r="D67" s="3">
        <v>6</v>
      </c>
      <c r="E67" s="3">
        <v>6</v>
      </c>
      <c r="F67" s="3">
        <v>6</v>
      </c>
      <c r="G67" s="3">
        <v>5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>
        <f>SUM(C67:R67)</f>
        <v>28</v>
      </c>
      <c r="T67" s="20">
        <f>S67-U67-V67</f>
        <v>18</v>
      </c>
      <c r="U67" s="4">
        <f>SMALL(C67:R67,1)</f>
        <v>5</v>
      </c>
      <c r="V67" s="4">
        <f>SMALL(C67:R67,2)</f>
        <v>5</v>
      </c>
      <c r="W67" s="4"/>
      <c r="X67" s="3">
        <v>1</v>
      </c>
      <c r="Y67" s="14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9"/>
    </row>
    <row r="68" spans="1:51" x14ac:dyDescent="0.25">
      <c r="A68" s="6">
        <v>65</v>
      </c>
      <c r="B68" s="2" t="s">
        <v>24</v>
      </c>
      <c r="C68" s="3"/>
      <c r="D68" s="3">
        <v>6</v>
      </c>
      <c r="E68" s="3">
        <v>6</v>
      </c>
      <c r="F68" s="3">
        <v>5</v>
      </c>
      <c r="G68" s="3">
        <v>5</v>
      </c>
      <c r="H68" s="3">
        <v>6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4">
        <f>SUM(C68:R68)</f>
        <v>28</v>
      </c>
      <c r="T68" s="20">
        <f>S68-U68-V68</f>
        <v>18</v>
      </c>
      <c r="U68" s="4">
        <f>SMALL(C68:R68,1)</f>
        <v>5</v>
      </c>
      <c r="V68" s="4">
        <f>SMALL(C68:R68,2)</f>
        <v>5</v>
      </c>
      <c r="W68" s="4"/>
      <c r="X68" s="3"/>
      <c r="Y68" s="14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9"/>
    </row>
    <row r="69" spans="1:51" x14ac:dyDescent="0.25">
      <c r="A69" s="6">
        <v>66</v>
      </c>
      <c r="B69" s="2" t="s">
        <v>71</v>
      </c>
      <c r="C69" s="3">
        <v>9</v>
      </c>
      <c r="D69" s="3">
        <v>9</v>
      </c>
      <c r="E69" s="3"/>
      <c r="F69" s="3"/>
      <c r="G69" s="3">
        <v>9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>
        <f>SUM(C69:R69)</f>
        <v>27</v>
      </c>
      <c r="T69" s="20">
        <f>S69-U69-V69</f>
        <v>9</v>
      </c>
      <c r="U69" s="4">
        <f>SMALL(C69:R69,1)</f>
        <v>9</v>
      </c>
      <c r="V69" s="4">
        <f>SMALL(C69:R69,2)</f>
        <v>9</v>
      </c>
      <c r="W69" s="4"/>
      <c r="X69" s="3"/>
      <c r="Y69" s="14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9"/>
    </row>
    <row r="70" spans="1:51" x14ac:dyDescent="0.25">
      <c r="A70" s="6">
        <v>67</v>
      </c>
      <c r="B70" s="2" t="s">
        <v>113</v>
      </c>
      <c r="C70" s="3"/>
      <c r="D70" s="3">
        <v>9</v>
      </c>
      <c r="E70" s="3"/>
      <c r="F70" s="3">
        <v>6</v>
      </c>
      <c r="G70" s="3">
        <v>6</v>
      </c>
      <c r="H70" s="3">
        <v>6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4">
        <f>SUM(C70:R70)</f>
        <v>27</v>
      </c>
      <c r="T70" s="20">
        <f>S70-U70-V70</f>
        <v>15</v>
      </c>
      <c r="U70" s="4">
        <f>SMALL(C70:R70,1)</f>
        <v>6</v>
      </c>
      <c r="V70" s="4">
        <f>SMALL(C70:R70,2)</f>
        <v>6</v>
      </c>
      <c r="W70" s="4"/>
      <c r="X70" s="3"/>
      <c r="Y70" s="14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9"/>
    </row>
    <row r="71" spans="1:51" x14ac:dyDescent="0.25">
      <c r="A71" s="6">
        <v>68</v>
      </c>
      <c r="B71" s="2" t="s">
        <v>85</v>
      </c>
      <c r="C71" s="3">
        <v>5</v>
      </c>
      <c r="D71" s="3"/>
      <c r="E71" s="3">
        <v>6</v>
      </c>
      <c r="F71" s="3">
        <v>9</v>
      </c>
      <c r="G71" s="3">
        <v>6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>
        <f>SUM(C71:R71)</f>
        <v>26</v>
      </c>
      <c r="T71" s="20">
        <f>S71-U71-V71</f>
        <v>15</v>
      </c>
      <c r="U71" s="4">
        <f>SMALL(C71:R71,1)</f>
        <v>5</v>
      </c>
      <c r="V71" s="4">
        <f>SMALL(C71:R71,2)</f>
        <v>6</v>
      </c>
      <c r="W71" s="4"/>
      <c r="X71" s="3"/>
      <c r="Y71" s="14"/>
      <c r="Z71" s="16">
        <v>118</v>
      </c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9"/>
    </row>
    <row r="72" spans="1:51" x14ac:dyDescent="0.25">
      <c r="A72" s="6">
        <v>69</v>
      </c>
      <c r="B72" s="2" t="s">
        <v>150</v>
      </c>
      <c r="C72" s="3"/>
      <c r="D72" s="3"/>
      <c r="E72" s="3"/>
      <c r="F72" s="3"/>
      <c r="G72" s="3">
        <v>12</v>
      </c>
      <c r="H72" s="3">
        <v>14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4">
        <f>SUM(C72:R72)</f>
        <v>26</v>
      </c>
      <c r="T72" s="20">
        <f>S72-U72-V72</f>
        <v>0</v>
      </c>
      <c r="U72" s="4">
        <f>SMALL(C72:R72,1)</f>
        <v>12</v>
      </c>
      <c r="V72" s="4">
        <f>SMALL(C72:R72,2)</f>
        <v>14</v>
      </c>
      <c r="W72" s="4"/>
      <c r="X72" s="3">
        <v>5</v>
      </c>
      <c r="Y72" s="14"/>
      <c r="Z72" s="16">
        <v>111</v>
      </c>
      <c r="AA72" s="16">
        <v>127</v>
      </c>
      <c r="AB72" s="16">
        <v>160</v>
      </c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9"/>
    </row>
    <row r="73" spans="1:51" x14ac:dyDescent="0.25">
      <c r="A73" s="6">
        <v>70</v>
      </c>
      <c r="B73" s="2" t="s">
        <v>67</v>
      </c>
      <c r="C73" s="3">
        <v>5</v>
      </c>
      <c r="D73" s="3"/>
      <c r="E73" s="3">
        <v>6</v>
      </c>
      <c r="F73" s="3"/>
      <c r="G73" s="3">
        <v>6</v>
      </c>
      <c r="H73" s="3">
        <v>6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4">
        <f>SUM(C73:R73)</f>
        <v>23</v>
      </c>
      <c r="T73" s="20">
        <f>S73-U73-V73</f>
        <v>12</v>
      </c>
      <c r="U73" s="4">
        <f>SMALL(C73:R73,1)</f>
        <v>5</v>
      </c>
      <c r="V73" s="4">
        <f>SMALL(C73:R73,2)</f>
        <v>6</v>
      </c>
      <c r="W73" s="4"/>
      <c r="X73" s="3"/>
      <c r="Y73" s="14"/>
      <c r="Z73" s="16">
        <v>100</v>
      </c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9"/>
    </row>
    <row r="74" spans="1:51" x14ac:dyDescent="0.25">
      <c r="A74" s="6">
        <v>71</v>
      </c>
      <c r="B74" s="2" t="s">
        <v>49</v>
      </c>
      <c r="C74" s="3"/>
      <c r="D74" s="3"/>
      <c r="E74" s="3">
        <v>7</v>
      </c>
      <c r="F74" s="3"/>
      <c r="G74" s="3">
        <v>6</v>
      </c>
      <c r="H74" s="3">
        <v>9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4">
        <f>SUM(C74:R74)</f>
        <v>22</v>
      </c>
      <c r="T74" s="20">
        <f>S74-U74-V74</f>
        <v>9</v>
      </c>
      <c r="U74" s="4">
        <f>SMALL(C74:R74,1)</f>
        <v>6</v>
      </c>
      <c r="V74" s="4">
        <f>SMALL(C74:R74,2)</f>
        <v>7</v>
      </c>
      <c r="W74" s="4"/>
      <c r="X74" s="3"/>
      <c r="Y74" s="14"/>
      <c r="Z74" s="16">
        <v>154</v>
      </c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9"/>
    </row>
    <row r="75" spans="1:51" x14ac:dyDescent="0.25">
      <c r="A75" s="6">
        <v>72</v>
      </c>
      <c r="B75" s="2" t="s">
        <v>43</v>
      </c>
      <c r="C75" s="3"/>
      <c r="D75" s="3"/>
      <c r="E75" s="3">
        <v>9</v>
      </c>
      <c r="F75" s="3"/>
      <c r="G75" s="3">
        <v>5</v>
      </c>
      <c r="H75" s="3">
        <v>7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4">
        <f>SUM(C75:R75)</f>
        <v>21</v>
      </c>
      <c r="T75" s="20">
        <f>S75-U75-V75</f>
        <v>9</v>
      </c>
      <c r="U75" s="4">
        <f>SMALL(C75:R75,1)</f>
        <v>5</v>
      </c>
      <c r="V75" s="4">
        <f>SMALL(C75:R75,2)</f>
        <v>7</v>
      </c>
      <c r="W75" s="4"/>
      <c r="X75" s="3">
        <v>1</v>
      </c>
      <c r="Y75" s="14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9"/>
    </row>
    <row r="76" spans="1:51" x14ac:dyDescent="0.25">
      <c r="A76" s="6">
        <v>73</v>
      </c>
      <c r="B76" s="2" t="s">
        <v>133</v>
      </c>
      <c r="C76" s="3"/>
      <c r="D76" s="3"/>
      <c r="E76" s="3"/>
      <c r="F76" s="3">
        <v>7</v>
      </c>
      <c r="G76" s="3"/>
      <c r="H76" s="3">
        <v>14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4">
        <f>SUM(C76:R76)</f>
        <v>21</v>
      </c>
      <c r="T76" s="20">
        <f>S76-U76-V76</f>
        <v>0</v>
      </c>
      <c r="U76" s="4">
        <f>SMALL(C76:R76,1)</f>
        <v>7</v>
      </c>
      <c r="V76" s="4">
        <f>SMALL(C76:R76,2)</f>
        <v>14</v>
      </c>
      <c r="W76" s="4"/>
      <c r="X76" s="3"/>
      <c r="Y76" s="14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9"/>
    </row>
    <row r="77" spans="1:51" x14ac:dyDescent="0.25">
      <c r="A77" s="6">
        <v>74</v>
      </c>
      <c r="B77" s="2" t="s">
        <v>57</v>
      </c>
      <c r="C77" s="3"/>
      <c r="D77" s="3"/>
      <c r="E77" s="3">
        <v>14</v>
      </c>
      <c r="F77" s="3">
        <v>6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>
        <f>SUM(C77:R77)</f>
        <v>20</v>
      </c>
      <c r="T77" s="20">
        <f>S77-U77-V77</f>
        <v>0</v>
      </c>
      <c r="U77" s="4">
        <f>SMALL(C77:R77,1)</f>
        <v>6</v>
      </c>
      <c r="V77" s="4">
        <f>SMALL(C77:R77,2)</f>
        <v>14</v>
      </c>
      <c r="W77" s="4"/>
      <c r="X77" s="3">
        <v>2</v>
      </c>
      <c r="Y77" s="14"/>
      <c r="Z77" s="16">
        <v>115</v>
      </c>
      <c r="AA77" s="16">
        <v>103</v>
      </c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9"/>
    </row>
    <row r="78" spans="1:51" x14ac:dyDescent="0.25">
      <c r="A78" s="6">
        <v>75</v>
      </c>
      <c r="B78" s="2" t="s">
        <v>123</v>
      </c>
      <c r="C78" s="3"/>
      <c r="D78" s="3"/>
      <c r="E78" s="3">
        <v>9</v>
      </c>
      <c r="F78" s="3"/>
      <c r="G78" s="3">
        <v>11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>
        <f>SUM(C78:R78)</f>
        <v>20</v>
      </c>
      <c r="T78" s="20">
        <f>S78-U78-V78</f>
        <v>0</v>
      </c>
      <c r="U78" s="4">
        <f>SMALL(C78:R78,1)</f>
        <v>9</v>
      </c>
      <c r="V78" s="4">
        <f>SMALL(C78:R78,2)</f>
        <v>11</v>
      </c>
      <c r="W78" s="4"/>
      <c r="X78" s="3"/>
      <c r="Y78" s="14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9"/>
    </row>
    <row r="79" spans="1:51" x14ac:dyDescent="0.25">
      <c r="A79" s="6">
        <v>76</v>
      </c>
      <c r="B79" s="2" t="s">
        <v>26</v>
      </c>
      <c r="C79" s="3"/>
      <c r="D79" s="3">
        <v>7</v>
      </c>
      <c r="E79" s="3"/>
      <c r="F79" s="3">
        <v>6</v>
      </c>
      <c r="G79" s="3">
        <v>5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>
        <f>SUM(C79:R79)</f>
        <v>18</v>
      </c>
      <c r="T79" s="20">
        <f>S79-U79-V79</f>
        <v>7</v>
      </c>
      <c r="U79" s="4">
        <f>SMALL(C79:R79,1)</f>
        <v>5</v>
      </c>
      <c r="V79" s="4">
        <f>SMALL(C79:R79,2)</f>
        <v>6</v>
      </c>
      <c r="W79" s="4"/>
      <c r="X79" s="3"/>
      <c r="Y79" s="14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9"/>
    </row>
    <row r="80" spans="1:51" x14ac:dyDescent="0.25">
      <c r="A80" s="6">
        <v>77</v>
      </c>
      <c r="B80" s="2" t="s">
        <v>101</v>
      </c>
      <c r="C80" s="3">
        <v>11</v>
      </c>
      <c r="D80" s="3"/>
      <c r="E80" s="3"/>
      <c r="F80" s="3"/>
      <c r="G80" s="3">
        <v>7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>
        <f>SUM(C80:R80)</f>
        <v>18</v>
      </c>
      <c r="T80" s="20">
        <f>S80-U80-V80</f>
        <v>0</v>
      </c>
      <c r="U80" s="4">
        <f>SMALL(C80:R80,1)</f>
        <v>7</v>
      </c>
      <c r="V80" s="4">
        <f>SMALL(C80:R80,2)</f>
        <v>11</v>
      </c>
      <c r="W80" s="4"/>
      <c r="X80" s="3">
        <v>1</v>
      </c>
      <c r="Y80" s="14"/>
      <c r="Z80" s="16">
        <v>127</v>
      </c>
      <c r="AA80" s="16">
        <v>106</v>
      </c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9"/>
    </row>
    <row r="81" spans="1:51" x14ac:dyDescent="0.25">
      <c r="A81" s="6">
        <v>78</v>
      </c>
      <c r="B81" s="2" t="s">
        <v>117</v>
      </c>
      <c r="C81" s="3"/>
      <c r="D81" s="3">
        <v>6</v>
      </c>
      <c r="E81" s="3"/>
      <c r="F81" s="3"/>
      <c r="G81" s="3">
        <v>6</v>
      </c>
      <c r="H81" s="3">
        <v>6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4">
        <f>SUM(C81:R81)</f>
        <v>18</v>
      </c>
      <c r="T81" s="20">
        <f>S81-U81-V81</f>
        <v>6</v>
      </c>
      <c r="U81" s="4">
        <f>SMALL(C81:R81,1)</f>
        <v>6</v>
      </c>
      <c r="V81" s="4">
        <f>SMALL(C81:R81,2)</f>
        <v>6</v>
      </c>
      <c r="W81" s="4"/>
      <c r="X81" s="3"/>
      <c r="Y81" s="14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9"/>
    </row>
    <row r="82" spans="1:51" x14ac:dyDescent="0.25">
      <c r="A82" s="6">
        <v>79</v>
      </c>
      <c r="B82" s="2" t="s">
        <v>122</v>
      </c>
      <c r="C82" s="3"/>
      <c r="D82" s="3"/>
      <c r="E82" s="3">
        <v>6</v>
      </c>
      <c r="F82" s="3">
        <v>5</v>
      </c>
      <c r="G82" s="3"/>
      <c r="H82" s="3">
        <v>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4">
        <f>SUM(C82:R82)</f>
        <v>16</v>
      </c>
      <c r="T82" s="20">
        <f>S82-U82-V82</f>
        <v>6</v>
      </c>
      <c r="U82" s="4">
        <f>SMALL(C82:R82,1)</f>
        <v>5</v>
      </c>
      <c r="V82" s="4">
        <f>SMALL(C82:R82,2)</f>
        <v>5</v>
      </c>
      <c r="W82" s="4"/>
      <c r="X82" s="3"/>
      <c r="Y82" s="14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9"/>
    </row>
    <row r="83" spans="1:51" x14ac:dyDescent="0.25">
      <c r="A83" s="6">
        <v>80</v>
      </c>
      <c r="B83" s="2" t="s">
        <v>91</v>
      </c>
      <c r="C83" s="3"/>
      <c r="D83" s="3"/>
      <c r="E83" s="3">
        <v>7</v>
      </c>
      <c r="F83" s="3"/>
      <c r="G83" s="3">
        <v>9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>
        <f>SUM(C83:R83)</f>
        <v>16</v>
      </c>
      <c r="T83" s="20">
        <f>S83-U83-V83</f>
        <v>0</v>
      </c>
      <c r="U83" s="4">
        <f>SMALL(C83:R83,1)</f>
        <v>7</v>
      </c>
      <c r="V83" s="4">
        <f>SMALL(C83:R83,2)</f>
        <v>9</v>
      </c>
      <c r="W83" s="4"/>
      <c r="X83" s="3">
        <v>2</v>
      </c>
      <c r="Y83" s="14"/>
      <c r="Z83" s="16">
        <v>108</v>
      </c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9"/>
    </row>
    <row r="84" spans="1:51" x14ac:dyDescent="0.25">
      <c r="A84" s="6">
        <v>81</v>
      </c>
      <c r="B84" s="2" t="s">
        <v>153</v>
      </c>
      <c r="C84" s="3"/>
      <c r="D84" s="3"/>
      <c r="E84" s="3"/>
      <c r="F84" s="3"/>
      <c r="G84" s="3">
        <v>7</v>
      </c>
      <c r="H84" s="3">
        <v>9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4">
        <f>SUM(C84:R84)</f>
        <v>16</v>
      </c>
      <c r="T84" s="20">
        <f>S84-U84-V84</f>
        <v>0</v>
      </c>
      <c r="U84" s="4">
        <f>SMALL(C84:R84,1)</f>
        <v>7</v>
      </c>
      <c r="V84" s="4">
        <f>SMALL(C84:R84,2)</f>
        <v>9</v>
      </c>
      <c r="W84" s="4"/>
      <c r="X84" s="3">
        <v>2</v>
      </c>
      <c r="Y84" s="14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9"/>
    </row>
    <row r="85" spans="1:51" x14ac:dyDescent="0.25">
      <c r="A85" s="6">
        <v>82</v>
      </c>
      <c r="B85" s="2" t="s">
        <v>82</v>
      </c>
      <c r="C85" s="3"/>
      <c r="D85" s="3">
        <v>15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>
        <f>SUM(C85:R85)</f>
        <v>15</v>
      </c>
      <c r="T85" s="20" t="e">
        <f>S85-U85-V85</f>
        <v>#NUM!</v>
      </c>
      <c r="U85" s="4">
        <f>SMALL(C85:R85,1)</f>
        <v>15</v>
      </c>
      <c r="V85" s="4" t="e">
        <f>SMALL(C85:R85,2)</f>
        <v>#NUM!</v>
      </c>
      <c r="W85" s="4"/>
      <c r="X85" s="3">
        <v>1</v>
      </c>
      <c r="Y85" s="14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9"/>
    </row>
    <row r="86" spans="1:51" x14ac:dyDescent="0.25">
      <c r="A86" s="6">
        <v>83</v>
      </c>
      <c r="B86" s="2" t="s">
        <v>115</v>
      </c>
      <c r="C86" s="3"/>
      <c r="D86" s="3">
        <v>9</v>
      </c>
      <c r="E86" s="3"/>
      <c r="F86" s="3"/>
      <c r="G86" s="3">
        <v>6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>
        <f>SUM(C86:R86)</f>
        <v>15</v>
      </c>
      <c r="T86" s="20">
        <f>S86-U86-V86</f>
        <v>0</v>
      </c>
      <c r="U86" s="4">
        <f>SMALL(C86:R86,1)</f>
        <v>6</v>
      </c>
      <c r="V86" s="4">
        <f>SMALL(C86:R86,2)</f>
        <v>9</v>
      </c>
      <c r="W86" s="4"/>
      <c r="X86" s="3"/>
      <c r="Y86" s="14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9"/>
    </row>
    <row r="87" spans="1:51" x14ac:dyDescent="0.25">
      <c r="A87" s="6">
        <v>84</v>
      </c>
      <c r="B87" s="2" t="s">
        <v>89</v>
      </c>
      <c r="C87" s="3"/>
      <c r="D87" s="3"/>
      <c r="E87" s="3">
        <v>14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>
        <f>SUM(C87:R87)</f>
        <v>14</v>
      </c>
      <c r="T87" s="20" t="e">
        <f>S87-U87-V87</f>
        <v>#NUM!</v>
      </c>
      <c r="U87" s="4">
        <f>SMALL(C87:R87,1)</f>
        <v>14</v>
      </c>
      <c r="V87" s="4" t="e">
        <f>SMALL(C87:R87,2)</f>
        <v>#NUM!</v>
      </c>
      <c r="W87" s="4"/>
      <c r="X87" s="3">
        <v>2</v>
      </c>
      <c r="Y87" s="14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9"/>
    </row>
    <row r="88" spans="1:51" x14ac:dyDescent="0.25">
      <c r="A88" s="6">
        <v>85</v>
      </c>
      <c r="B88" s="2" t="s">
        <v>105</v>
      </c>
      <c r="C88" s="3">
        <v>7</v>
      </c>
      <c r="D88" s="3"/>
      <c r="E88" s="3"/>
      <c r="F88" s="3"/>
      <c r="G88" s="3">
        <v>7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>
        <f>SUM(C88:R88)</f>
        <v>14</v>
      </c>
      <c r="T88" s="20">
        <f>S88-U88-V88</f>
        <v>0</v>
      </c>
      <c r="U88" s="4">
        <f>SMALL(C88:R88,1)</f>
        <v>7</v>
      </c>
      <c r="V88" s="4">
        <f>SMALL(C88:R88,2)</f>
        <v>7</v>
      </c>
      <c r="W88" s="4"/>
      <c r="X88" s="3"/>
      <c r="Y88" s="14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9"/>
    </row>
    <row r="89" spans="1:51" x14ac:dyDescent="0.25">
      <c r="A89" s="6">
        <v>86</v>
      </c>
      <c r="B89" s="2" t="s">
        <v>151</v>
      </c>
      <c r="C89" s="3"/>
      <c r="D89" s="3"/>
      <c r="E89" s="3"/>
      <c r="F89" s="3"/>
      <c r="G89" s="3">
        <v>7</v>
      </c>
      <c r="H89" s="3">
        <v>7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4">
        <f>SUM(C89:R89)</f>
        <v>14</v>
      </c>
      <c r="T89" s="20">
        <f>S89-U89-V89</f>
        <v>0</v>
      </c>
      <c r="U89" s="4">
        <f>SMALL(C89:R89,1)</f>
        <v>7</v>
      </c>
      <c r="V89" s="4">
        <f>SMALL(C89:R89,2)</f>
        <v>7</v>
      </c>
      <c r="W89" s="4"/>
      <c r="X89" s="3"/>
      <c r="Y89" s="14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9"/>
    </row>
    <row r="90" spans="1:51" x14ac:dyDescent="0.25">
      <c r="A90" s="6">
        <v>87</v>
      </c>
      <c r="B90" s="2" t="s">
        <v>52</v>
      </c>
      <c r="C90" s="3">
        <v>13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>
        <f>SUM(C90:R90)</f>
        <v>13</v>
      </c>
      <c r="T90" s="20" t="e">
        <f>S90-U90-V90</f>
        <v>#NUM!</v>
      </c>
      <c r="U90" s="4">
        <f>SMALL(C90:R90,1)</f>
        <v>13</v>
      </c>
      <c r="V90" s="4" t="e">
        <f>SMALL(C90:R90,2)</f>
        <v>#NUM!</v>
      </c>
      <c r="W90" s="4"/>
      <c r="X90" s="3">
        <v>1</v>
      </c>
      <c r="Y90" s="14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9"/>
    </row>
    <row r="91" spans="1:51" x14ac:dyDescent="0.25">
      <c r="A91" s="6">
        <v>88</v>
      </c>
      <c r="B91" s="2" t="s">
        <v>142</v>
      </c>
      <c r="C91" s="3"/>
      <c r="D91" s="3"/>
      <c r="E91" s="3"/>
      <c r="F91" s="3"/>
      <c r="G91" s="3">
        <v>13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>
        <f>SUM(C91:R91)</f>
        <v>13</v>
      </c>
      <c r="T91" s="20" t="e">
        <f>S91-U91-V91</f>
        <v>#NUM!</v>
      </c>
      <c r="U91" s="4">
        <f>SMALL(C91:R91,1)</f>
        <v>13</v>
      </c>
      <c r="V91" s="4" t="e">
        <f>SMALL(C91:R91,2)</f>
        <v>#NUM!</v>
      </c>
      <c r="W91" s="4"/>
      <c r="X91" s="3"/>
      <c r="Y91" s="14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9"/>
    </row>
    <row r="92" spans="1:51" x14ac:dyDescent="0.25">
      <c r="A92" s="6">
        <v>89</v>
      </c>
      <c r="B92" s="2" t="s">
        <v>145</v>
      </c>
      <c r="C92" s="3"/>
      <c r="D92" s="3"/>
      <c r="E92" s="3"/>
      <c r="F92" s="3"/>
      <c r="G92" s="3">
        <v>6</v>
      </c>
      <c r="H92" s="3">
        <v>7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4">
        <f>SUM(C92:R92)</f>
        <v>13</v>
      </c>
      <c r="T92" s="20">
        <f>S92-U92-V92</f>
        <v>0</v>
      </c>
      <c r="U92" s="4">
        <f>SMALL(C92:R92,1)</f>
        <v>6</v>
      </c>
      <c r="V92" s="4">
        <f>SMALL(C92:R92,2)</f>
        <v>7</v>
      </c>
      <c r="W92" s="4"/>
      <c r="X92" s="3"/>
      <c r="Y92" s="14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9"/>
    </row>
    <row r="93" spans="1:51" x14ac:dyDescent="0.25">
      <c r="A93" s="6">
        <v>90</v>
      </c>
      <c r="B93" s="2" t="s">
        <v>110</v>
      </c>
      <c r="C93" s="3">
        <v>5</v>
      </c>
      <c r="D93" s="3">
        <v>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>
        <f>SUM(C93:R93)</f>
        <v>12</v>
      </c>
      <c r="T93" s="20">
        <f>S93-U93-V93</f>
        <v>0</v>
      </c>
      <c r="U93" s="4">
        <f>SMALL(C93:R93,1)</f>
        <v>5</v>
      </c>
      <c r="V93" s="4">
        <f>SMALL(C93:R93,2)</f>
        <v>7</v>
      </c>
      <c r="W93" s="4"/>
      <c r="X93" s="3"/>
      <c r="Y93" s="14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9"/>
    </row>
    <row r="94" spans="1:51" x14ac:dyDescent="0.25">
      <c r="A94" s="6">
        <v>91</v>
      </c>
      <c r="B94" s="2" t="s">
        <v>135</v>
      </c>
      <c r="C94" s="3"/>
      <c r="D94" s="3"/>
      <c r="E94" s="3"/>
      <c r="F94" s="3">
        <v>7</v>
      </c>
      <c r="G94" s="3"/>
      <c r="H94" s="3">
        <v>5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4">
        <f>SUM(C94:R94)</f>
        <v>12</v>
      </c>
      <c r="T94" s="20">
        <f>S94-U94-V94</f>
        <v>0</v>
      </c>
      <c r="U94" s="4">
        <f>SMALL(C94:R94,1)</f>
        <v>5</v>
      </c>
      <c r="V94" s="4">
        <f>SMALL(C94:R94,2)</f>
        <v>7</v>
      </c>
      <c r="W94" s="4"/>
      <c r="X94" s="3"/>
      <c r="Y94" s="14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9"/>
    </row>
    <row r="95" spans="1:51" x14ac:dyDescent="0.25">
      <c r="A95" s="6">
        <v>92</v>
      </c>
      <c r="B95" s="2" t="s">
        <v>138</v>
      </c>
      <c r="C95" s="3"/>
      <c r="D95" s="3"/>
      <c r="E95" s="3"/>
      <c r="F95" s="3">
        <v>6</v>
      </c>
      <c r="G95" s="3"/>
      <c r="H95" s="3">
        <v>6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4">
        <f>SUM(C95:R95)</f>
        <v>12</v>
      </c>
      <c r="T95" s="20">
        <f>S95-U95-V95</f>
        <v>0</v>
      </c>
      <c r="U95" s="4">
        <f>SMALL(C95:R95,1)</f>
        <v>6</v>
      </c>
      <c r="V95" s="4">
        <f>SMALL(C95:R95,2)</f>
        <v>6</v>
      </c>
      <c r="W95" s="4"/>
      <c r="X95" s="3"/>
      <c r="Y95" s="14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9"/>
    </row>
    <row r="96" spans="1:51" x14ac:dyDescent="0.25">
      <c r="A96" s="6">
        <v>93</v>
      </c>
      <c r="B96" s="2" t="s">
        <v>34</v>
      </c>
      <c r="C96" s="3">
        <v>5</v>
      </c>
      <c r="D96" s="3"/>
      <c r="E96" s="3"/>
      <c r="F96" s="3"/>
      <c r="G96" s="3"/>
      <c r="H96" s="3">
        <v>7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4">
        <f>SUM(C96:R96)</f>
        <v>12</v>
      </c>
      <c r="T96" s="20">
        <f>S96-U96-V96</f>
        <v>0</v>
      </c>
      <c r="U96" s="4">
        <f>SMALL(C96:R96,1)</f>
        <v>5</v>
      </c>
      <c r="V96" s="4">
        <f>SMALL(C96:R96,2)</f>
        <v>7</v>
      </c>
      <c r="W96" s="4"/>
      <c r="X96" s="3"/>
      <c r="Y96" s="14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9"/>
    </row>
    <row r="97" spans="1:51" x14ac:dyDescent="0.25">
      <c r="A97" s="6">
        <v>94</v>
      </c>
      <c r="B97" s="2" t="s">
        <v>148</v>
      </c>
      <c r="C97" s="3"/>
      <c r="D97" s="3"/>
      <c r="E97" s="3"/>
      <c r="F97" s="3"/>
      <c r="G97" s="3">
        <v>12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>
        <f>SUM(C97:R97)</f>
        <v>12</v>
      </c>
      <c r="T97" s="20" t="e">
        <f>S97-U97-V97</f>
        <v>#NUM!</v>
      </c>
      <c r="U97" s="4">
        <f>SMALL(C97:R97,1)</f>
        <v>12</v>
      </c>
      <c r="V97" s="4" t="e">
        <f>SMALL(C97:R97,2)</f>
        <v>#NUM!</v>
      </c>
      <c r="W97" s="4"/>
      <c r="X97" s="3">
        <v>4</v>
      </c>
      <c r="Y97" s="14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9"/>
    </row>
    <row r="98" spans="1:51" x14ac:dyDescent="0.25">
      <c r="A98" s="6">
        <v>95</v>
      </c>
      <c r="B98" s="2" t="s">
        <v>156</v>
      </c>
      <c r="C98" s="3"/>
      <c r="D98" s="3"/>
      <c r="E98" s="3"/>
      <c r="F98" s="3"/>
      <c r="G98" s="3"/>
      <c r="H98" s="3">
        <v>12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4">
        <f>SUM(C98:R98)</f>
        <v>12</v>
      </c>
      <c r="T98" s="20" t="e">
        <f>S98-U98-V98</f>
        <v>#NUM!</v>
      </c>
      <c r="U98" s="4">
        <f>SMALL(C98:R98,1)</f>
        <v>12</v>
      </c>
      <c r="V98" s="4" t="e">
        <f>SMALL(C98:R98,2)</f>
        <v>#NUM!</v>
      </c>
      <c r="W98" s="4"/>
      <c r="X98" s="3"/>
      <c r="Y98" s="14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9"/>
    </row>
    <row r="99" spans="1:51" x14ac:dyDescent="0.25">
      <c r="A99" s="6">
        <v>96</v>
      </c>
      <c r="B99" s="2" t="s">
        <v>100</v>
      </c>
      <c r="C99" s="3">
        <v>11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>
        <f>SUM(C99:R99)</f>
        <v>11</v>
      </c>
      <c r="T99" s="20" t="e">
        <f>S99-U99-V99</f>
        <v>#NUM!</v>
      </c>
      <c r="U99" s="4">
        <f>SMALL(C99:R99,1)</f>
        <v>11</v>
      </c>
      <c r="V99" s="4" t="e">
        <f>SMALL(C99:R99,2)</f>
        <v>#NUM!</v>
      </c>
      <c r="W99" s="4"/>
      <c r="X99" s="3"/>
      <c r="Y99" s="14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9"/>
    </row>
    <row r="100" spans="1:51" x14ac:dyDescent="0.25">
      <c r="A100" s="6">
        <v>97</v>
      </c>
      <c r="B100" s="2" t="s">
        <v>79</v>
      </c>
      <c r="C100" s="3"/>
      <c r="D100" s="3">
        <v>11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>
        <f>SUM(C100:R100)</f>
        <v>11</v>
      </c>
      <c r="T100" s="20" t="e">
        <f>S100-U100-V100</f>
        <v>#NUM!</v>
      </c>
      <c r="U100" s="4">
        <f>SMALL(C100:R100,1)</f>
        <v>11</v>
      </c>
      <c r="V100" s="4" t="e">
        <f>SMALL(C100:R100,2)</f>
        <v>#NUM!</v>
      </c>
      <c r="W100" s="4"/>
      <c r="X100" s="3">
        <v>1</v>
      </c>
      <c r="Y100" s="14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9"/>
    </row>
    <row r="101" spans="1:51" x14ac:dyDescent="0.25">
      <c r="A101" s="6">
        <v>98</v>
      </c>
      <c r="B101" s="2" t="s">
        <v>45</v>
      </c>
      <c r="C101" s="3"/>
      <c r="D101" s="3"/>
      <c r="E101" s="3">
        <v>11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>
        <f>SUM(C101:R101)</f>
        <v>11</v>
      </c>
      <c r="T101" s="20" t="e">
        <f>S101-U101-V101</f>
        <v>#NUM!</v>
      </c>
      <c r="U101" s="4">
        <f>SMALL(C101:R101,1)</f>
        <v>11</v>
      </c>
      <c r="V101" s="4" t="e">
        <f>SMALL(C101:R101,2)</f>
        <v>#NUM!</v>
      </c>
      <c r="W101" s="4"/>
      <c r="X101" s="3">
        <v>2</v>
      </c>
      <c r="Y101" s="14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9"/>
    </row>
    <row r="102" spans="1:51" x14ac:dyDescent="0.25">
      <c r="A102" s="6">
        <v>99</v>
      </c>
      <c r="B102" s="2" t="s">
        <v>130</v>
      </c>
      <c r="C102" s="3"/>
      <c r="D102" s="3"/>
      <c r="E102" s="3"/>
      <c r="F102" s="3">
        <v>11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>
        <f>SUM(C102:R102)</f>
        <v>11</v>
      </c>
      <c r="T102" s="20" t="e">
        <f>S102-U102-V102</f>
        <v>#NUM!</v>
      </c>
      <c r="U102" s="4">
        <f>SMALL(C102:R102,1)</f>
        <v>11</v>
      </c>
      <c r="V102" s="4" t="e">
        <f>SMALL(C102:R102,2)</f>
        <v>#NUM!</v>
      </c>
      <c r="W102" s="4"/>
      <c r="X102" s="3">
        <v>3</v>
      </c>
      <c r="Y102" s="14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9"/>
    </row>
    <row r="103" spans="1:51" x14ac:dyDescent="0.25">
      <c r="A103" s="6">
        <v>100</v>
      </c>
      <c r="B103" s="2" t="s">
        <v>118</v>
      </c>
      <c r="C103" s="3"/>
      <c r="D103" s="3">
        <v>6</v>
      </c>
      <c r="E103" s="3"/>
      <c r="F103" s="3"/>
      <c r="G103" s="3">
        <v>5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>
        <f>SUM(C103:R103)</f>
        <v>11</v>
      </c>
      <c r="T103" s="20">
        <f>S103-U103-V103</f>
        <v>0</v>
      </c>
      <c r="U103" s="4">
        <f>SMALL(C103:R103,1)</f>
        <v>5</v>
      </c>
      <c r="V103" s="4">
        <f>SMALL(C103:R103,2)</f>
        <v>6</v>
      </c>
      <c r="W103" s="4"/>
      <c r="X103" s="3"/>
      <c r="Y103" s="14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9"/>
    </row>
    <row r="104" spans="1:51" x14ac:dyDescent="0.25">
      <c r="A104" s="6">
        <v>101</v>
      </c>
      <c r="B104" s="2" t="s">
        <v>152</v>
      </c>
      <c r="C104" s="3"/>
      <c r="D104" s="3"/>
      <c r="E104" s="3"/>
      <c r="F104" s="3"/>
      <c r="G104" s="3">
        <v>11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>
        <f>SUM(C104:R104)</f>
        <v>11</v>
      </c>
      <c r="T104" s="20" t="e">
        <f>S104-U104-V104</f>
        <v>#NUM!</v>
      </c>
      <c r="U104" s="4">
        <f>SMALL(C104:R104,1)</f>
        <v>11</v>
      </c>
      <c r="V104" s="4" t="e">
        <f>SMALL(C104:R104,2)</f>
        <v>#NUM!</v>
      </c>
      <c r="W104" s="4"/>
      <c r="X104" s="3">
        <v>1</v>
      </c>
      <c r="Y104" s="14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9"/>
    </row>
    <row r="105" spans="1:51" x14ac:dyDescent="0.25">
      <c r="A105" s="6">
        <v>102</v>
      </c>
      <c r="B105" s="2" t="s">
        <v>155</v>
      </c>
      <c r="C105" s="3"/>
      <c r="D105" s="3"/>
      <c r="E105" s="3"/>
      <c r="F105" s="3"/>
      <c r="G105" s="3"/>
      <c r="H105" s="3">
        <v>11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>
        <f>SUM(C105:R105)</f>
        <v>11</v>
      </c>
      <c r="T105" s="20" t="e">
        <f>S105-U105-V105</f>
        <v>#NUM!</v>
      </c>
      <c r="U105" s="4">
        <f>SMALL(C105:R105,1)</f>
        <v>11</v>
      </c>
      <c r="V105" s="4" t="e">
        <f>SMALL(C105:R105,2)</f>
        <v>#NUM!</v>
      </c>
      <c r="W105" s="4"/>
      <c r="X105" s="3"/>
      <c r="Y105" s="14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9"/>
    </row>
    <row r="106" spans="1:51" x14ac:dyDescent="0.25">
      <c r="A106" s="6">
        <v>103</v>
      </c>
      <c r="B106" s="2" t="s">
        <v>157</v>
      </c>
      <c r="C106" s="3"/>
      <c r="D106" s="3"/>
      <c r="E106" s="3"/>
      <c r="F106" s="3"/>
      <c r="G106" s="3"/>
      <c r="H106" s="3">
        <v>11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>
        <f>SUM(C106:R106)</f>
        <v>11</v>
      </c>
      <c r="T106" s="20" t="e">
        <f>S106-U106-V106</f>
        <v>#NUM!</v>
      </c>
      <c r="U106" s="4">
        <f>SMALL(C106:R106,1)</f>
        <v>11</v>
      </c>
      <c r="V106" s="4" t="e">
        <f>SMALL(C106:R106,2)</f>
        <v>#NUM!</v>
      </c>
      <c r="W106" s="4"/>
      <c r="X106" s="3"/>
      <c r="Y106" s="14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9"/>
    </row>
    <row r="107" spans="1:51" x14ac:dyDescent="0.25">
      <c r="A107" s="6">
        <v>104</v>
      </c>
      <c r="B107" s="2" t="s">
        <v>170</v>
      </c>
      <c r="C107" s="3"/>
      <c r="D107" s="3"/>
      <c r="E107" s="3"/>
      <c r="F107" s="3"/>
      <c r="G107" s="3"/>
      <c r="H107" s="3">
        <v>11</v>
      </c>
      <c r="I107" s="3"/>
      <c r="J107" s="3"/>
      <c r="K107" s="3" t="s">
        <v>154</v>
      </c>
      <c r="L107" s="3"/>
      <c r="M107" s="3"/>
      <c r="N107" s="3"/>
      <c r="O107" s="3"/>
      <c r="P107" s="3"/>
      <c r="Q107" s="3"/>
      <c r="R107" s="3"/>
      <c r="S107" s="4">
        <f>SUM(C107:R107)</f>
        <v>11</v>
      </c>
      <c r="T107" s="20" t="e">
        <f>S107-U107-V107</f>
        <v>#NUM!</v>
      </c>
      <c r="U107" s="4">
        <f>SMALL(C107:R107,1)</f>
        <v>11</v>
      </c>
      <c r="V107" s="4" t="e">
        <f>SMALL(C107:R107,2)</f>
        <v>#NUM!</v>
      </c>
      <c r="W107" s="4"/>
      <c r="X107" s="3"/>
      <c r="Y107" s="14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9"/>
    </row>
    <row r="108" spans="1:51" x14ac:dyDescent="0.25">
      <c r="A108" s="6">
        <v>105</v>
      </c>
      <c r="B108" s="2" t="s">
        <v>70</v>
      </c>
      <c r="C108" s="3">
        <v>5</v>
      </c>
      <c r="D108" s="3"/>
      <c r="E108" s="3"/>
      <c r="F108" s="3"/>
      <c r="G108" s="3"/>
      <c r="H108" s="3">
        <v>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>
        <f>SUM(C108:R108)</f>
        <v>10</v>
      </c>
      <c r="T108" s="20">
        <f>S108-U108-V108</f>
        <v>0</v>
      </c>
      <c r="U108" s="4">
        <f>SMALL(C108:R108,1)</f>
        <v>5</v>
      </c>
      <c r="V108" s="4">
        <f>SMALL(C108:R108,2)</f>
        <v>5</v>
      </c>
      <c r="W108" s="4"/>
      <c r="X108" s="3"/>
      <c r="Y108" s="14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9"/>
    </row>
    <row r="109" spans="1:51" x14ac:dyDescent="0.25">
      <c r="A109" s="6">
        <v>106</v>
      </c>
      <c r="B109" s="2" t="s">
        <v>139</v>
      </c>
      <c r="C109" s="3"/>
      <c r="D109" s="3"/>
      <c r="E109" s="3"/>
      <c r="F109" s="3"/>
      <c r="G109" s="3">
        <v>5</v>
      </c>
      <c r="H109" s="3">
        <v>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>
        <f>SUM(C109:R109)</f>
        <v>10</v>
      </c>
      <c r="T109" s="20">
        <f>S109-U109-V109</f>
        <v>0</v>
      </c>
      <c r="U109" s="4">
        <f>SMALL(C109:R109,1)</f>
        <v>5</v>
      </c>
      <c r="V109" s="4">
        <f>SMALL(C109:R109,2)</f>
        <v>5</v>
      </c>
      <c r="W109" s="4"/>
      <c r="X109" s="3"/>
      <c r="Y109" s="14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9"/>
    </row>
    <row r="110" spans="1:51" x14ac:dyDescent="0.25">
      <c r="A110" s="6">
        <v>107</v>
      </c>
      <c r="B110" s="2" t="s">
        <v>90</v>
      </c>
      <c r="C110" s="3">
        <v>9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">
        <f>SUM(C110:R110)</f>
        <v>9</v>
      </c>
      <c r="T110" s="20" t="e">
        <f>S110-U110-V110</f>
        <v>#NUM!</v>
      </c>
      <c r="U110" s="4">
        <f>SMALL(C110:R110,1)</f>
        <v>9</v>
      </c>
      <c r="V110" s="4" t="e">
        <f>SMALL(C110:R110,2)</f>
        <v>#NUM!</v>
      </c>
      <c r="W110" s="4"/>
      <c r="X110" s="3"/>
      <c r="Y110" s="14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9"/>
    </row>
    <row r="111" spans="1:51" x14ac:dyDescent="0.25">
      <c r="A111" s="6">
        <v>108</v>
      </c>
      <c r="B111" s="2" t="s">
        <v>40</v>
      </c>
      <c r="C111" s="3">
        <v>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">
        <f>SUM(C111:R111)</f>
        <v>9</v>
      </c>
      <c r="T111" s="20" t="e">
        <f>S111-U111-V111</f>
        <v>#NUM!</v>
      </c>
      <c r="U111" s="4">
        <f>SMALL(C111:R111,1)</f>
        <v>9</v>
      </c>
      <c r="V111" s="4" t="e">
        <f>SMALL(C111:R111,2)</f>
        <v>#NUM!</v>
      </c>
      <c r="W111" s="4"/>
      <c r="X111" s="3">
        <v>1</v>
      </c>
      <c r="Y111" s="14"/>
      <c r="Z111" s="16">
        <v>101</v>
      </c>
      <c r="AA111" s="16">
        <v>116</v>
      </c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9"/>
    </row>
    <row r="112" spans="1:51" x14ac:dyDescent="0.25">
      <c r="A112" s="6">
        <v>109</v>
      </c>
      <c r="B112" s="2" t="s">
        <v>107</v>
      </c>
      <c r="C112" s="3">
        <v>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">
        <f>SUM(C112:R112)</f>
        <v>9</v>
      </c>
      <c r="T112" s="20" t="e">
        <f>S112-U112-V112</f>
        <v>#NUM!</v>
      </c>
      <c r="U112" s="4">
        <f>SMALL(C112:R112,1)</f>
        <v>9</v>
      </c>
      <c r="V112" s="4" t="e">
        <f>SMALL(C112:R112,2)</f>
        <v>#NUM!</v>
      </c>
      <c r="W112" s="4"/>
      <c r="X112" s="3"/>
      <c r="Y112" s="14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9"/>
    </row>
    <row r="113" spans="1:51" x14ac:dyDescent="0.25">
      <c r="A113" s="6">
        <v>110</v>
      </c>
      <c r="B113" s="2" t="s">
        <v>124</v>
      </c>
      <c r="C113" s="3"/>
      <c r="D113" s="3"/>
      <c r="E113" s="3">
        <v>9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">
        <f>SUM(C113:R113)</f>
        <v>9</v>
      </c>
      <c r="T113" s="20" t="e">
        <f>S113-U113-V113</f>
        <v>#NUM!</v>
      </c>
      <c r="U113" s="4">
        <f>SMALL(C113:R113,1)</f>
        <v>9</v>
      </c>
      <c r="V113" s="4" t="e">
        <f>SMALL(C113:R113,2)</f>
        <v>#NUM!</v>
      </c>
      <c r="W113" s="4"/>
      <c r="X113" s="3">
        <v>2</v>
      </c>
      <c r="Y113" s="14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9"/>
    </row>
    <row r="114" spans="1:51" x14ac:dyDescent="0.25">
      <c r="A114" s="6">
        <v>111</v>
      </c>
      <c r="B114" s="2" t="s">
        <v>125</v>
      </c>
      <c r="C114" s="3"/>
      <c r="D114" s="3"/>
      <c r="E114" s="3">
        <v>9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">
        <f>SUM(C114:R114)</f>
        <v>9</v>
      </c>
      <c r="T114" s="20" t="e">
        <f>S114-U114-V114</f>
        <v>#NUM!</v>
      </c>
      <c r="U114" s="4">
        <f>SMALL(C114:R114,1)</f>
        <v>9</v>
      </c>
      <c r="V114" s="4" t="e">
        <f>SMALL(C114:R114,2)</f>
        <v>#NUM!</v>
      </c>
      <c r="W114" s="4"/>
      <c r="X114" s="3">
        <v>1</v>
      </c>
      <c r="Y114" s="14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9"/>
    </row>
    <row r="115" spans="1:51" x14ac:dyDescent="0.25">
      <c r="A115" s="6">
        <v>112</v>
      </c>
      <c r="B115" s="2" t="s">
        <v>132</v>
      </c>
      <c r="C115" s="3"/>
      <c r="D115" s="3"/>
      <c r="E115" s="3"/>
      <c r="F115" s="3">
        <v>9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>
        <f>SUM(C115:R115)</f>
        <v>9</v>
      </c>
      <c r="T115" s="20" t="e">
        <f>S115-U115-V115</f>
        <v>#NUM!</v>
      </c>
      <c r="U115" s="4">
        <f>SMALL(C115:R115,1)</f>
        <v>9</v>
      </c>
      <c r="V115" s="4" t="e">
        <f>SMALL(C115:R115,2)</f>
        <v>#NUM!</v>
      </c>
      <c r="W115" s="4"/>
      <c r="X115" s="3">
        <v>1</v>
      </c>
      <c r="Y115" s="14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9"/>
    </row>
    <row r="116" spans="1:51" x14ac:dyDescent="0.25">
      <c r="A116" s="6">
        <v>113</v>
      </c>
      <c r="B116" s="2" t="s">
        <v>137</v>
      </c>
      <c r="C116" s="3"/>
      <c r="D116" s="3"/>
      <c r="E116" s="3"/>
      <c r="F116" s="3">
        <v>9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">
        <f>SUM(C116:R116)</f>
        <v>9</v>
      </c>
      <c r="T116" s="20" t="e">
        <f>S116-U116-V116</f>
        <v>#NUM!</v>
      </c>
      <c r="U116" s="4">
        <f>SMALL(C116:R116,1)</f>
        <v>9</v>
      </c>
      <c r="V116" s="4" t="e">
        <f>SMALL(C116:R116,2)</f>
        <v>#NUM!</v>
      </c>
      <c r="W116" s="4"/>
      <c r="X116" s="3"/>
      <c r="Y116" s="14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9"/>
    </row>
    <row r="117" spans="1:51" x14ac:dyDescent="0.25">
      <c r="A117" s="6">
        <v>114</v>
      </c>
      <c r="B117" s="2" t="s">
        <v>146</v>
      </c>
      <c r="C117" s="3"/>
      <c r="D117" s="3"/>
      <c r="E117" s="3"/>
      <c r="F117" s="3"/>
      <c r="G117" s="3">
        <v>9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">
        <f>SUM(C117:R117)</f>
        <v>9</v>
      </c>
      <c r="T117" s="20" t="e">
        <f>S117-U117-V117</f>
        <v>#NUM!</v>
      </c>
      <c r="U117" s="4">
        <f>SMALL(C117:R117,1)</f>
        <v>9</v>
      </c>
      <c r="V117" s="4" t="e">
        <f>SMALL(C117:R117,2)</f>
        <v>#NUM!</v>
      </c>
      <c r="W117" s="4"/>
      <c r="X117" s="3">
        <v>1</v>
      </c>
      <c r="Y117" s="14"/>
      <c r="Z117" s="16">
        <v>116</v>
      </c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9"/>
    </row>
    <row r="118" spans="1:51" x14ac:dyDescent="0.25">
      <c r="A118" s="6">
        <v>115</v>
      </c>
      <c r="B118" s="2" t="s">
        <v>159</v>
      </c>
      <c r="C118" s="3"/>
      <c r="D118" s="3"/>
      <c r="E118" s="3"/>
      <c r="F118" s="3"/>
      <c r="G118" s="3"/>
      <c r="H118" s="3">
        <v>9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">
        <f>SUM(C118:R118)</f>
        <v>9</v>
      </c>
      <c r="T118" s="20" t="e">
        <f>S118-U118-V118</f>
        <v>#NUM!</v>
      </c>
      <c r="U118" s="4">
        <f>SMALL(C118:R118,1)</f>
        <v>9</v>
      </c>
      <c r="V118" s="4" t="e">
        <f>SMALL(C118:R118,2)</f>
        <v>#NUM!</v>
      </c>
      <c r="W118" s="4"/>
      <c r="X118" s="3"/>
      <c r="Y118" s="14"/>
      <c r="Z118" s="16">
        <v>112</v>
      </c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9"/>
    </row>
    <row r="119" spans="1:51" x14ac:dyDescent="0.25">
      <c r="A119" s="6">
        <v>116</v>
      </c>
      <c r="B119" s="2" t="s">
        <v>109</v>
      </c>
      <c r="C119" s="3">
        <v>7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">
        <f>SUM(C119:R119)</f>
        <v>7</v>
      </c>
      <c r="T119" s="20" t="e">
        <f>S119-U119-V119</f>
        <v>#NUM!</v>
      </c>
      <c r="U119" s="4">
        <f>SMALL(C119:R119,1)</f>
        <v>7</v>
      </c>
      <c r="V119" s="4" t="e">
        <f>SMALL(C119:R119,2)</f>
        <v>#NUM!</v>
      </c>
      <c r="W119" s="4"/>
      <c r="X119" s="3"/>
      <c r="Y119" s="14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9"/>
    </row>
    <row r="120" spans="1:51" x14ac:dyDescent="0.25">
      <c r="A120" s="6">
        <v>117</v>
      </c>
      <c r="B120" s="2" t="s">
        <v>55</v>
      </c>
      <c r="C120" s="3"/>
      <c r="D120" s="3">
        <v>7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">
        <f>SUM(C120:R120)</f>
        <v>7</v>
      </c>
      <c r="T120" s="20" t="e">
        <f>S120-U120-V120</f>
        <v>#NUM!</v>
      </c>
      <c r="U120" s="4">
        <f>SMALL(C120:R120,1)</f>
        <v>7</v>
      </c>
      <c r="V120" s="4" t="e">
        <f>SMALL(C120:R120,2)</f>
        <v>#NUM!</v>
      </c>
      <c r="W120" s="4"/>
      <c r="X120" s="3"/>
      <c r="Y120" s="14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9"/>
    </row>
    <row r="121" spans="1:51" x14ac:dyDescent="0.25">
      <c r="A121" s="6">
        <v>118</v>
      </c>
      <c r="B121" s="2" t="s">
        <v>128</v>
      </c>
      <c r="C121" s="3"/>
      <c r="D121" s="3"/>
      <c r="E121" s="3">
        <v>7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">
        <f>SUM(C121:R121)</f>
        <v>7</v>
      </c>
      <c r="T121" s="20" t="e">
        <f>S121-U121-V121</f>
        <v>#NUM!</v>
      </c>
      <c r="U121" s="4">
        <f>SMALL(C121:R121,1)</f>
        <v>7</v>
      </c>
      <c r="V121" s="4" t="e">
        <f>SMALL(C121:R121,2)</f>
        <v>#NUM!</v>
      </c>
      <c r="W121" s="4"/>
      <c r="X121" s="3"/>
      <c r="Y121" s="14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9"/>
    </row>
    <row r="122" spans="1:51" x14ac:dyDescent="0.25">
      <c r="A122" s="6">
        <v>119</v>
      </c>
      <c r="B122" s="2" t="s">
        <v>131</v>
      </c>
      <c r="C122" s="3"/>
      <c r="D122" s="3"/>
      <c r="E122" s="3"/>
      <c r="F122" s="3">
        <v>7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>
        <f>SUM(C122:R122)</f>
        <v>7</v>
      </c>
      <c r="T122" s="20" t="e">
        <f>S122-U122-V122</f>
        <v>#NUM!</v>
      </c>
      <c r="U122" s="4">
        <f>SMALL(C122:R122,1)</f>
        <v>7</v>
      </c>
      <c r="V122" s="4" t="e">
        <f>SMALL(C122:R122,2)</f>
        <v>#NUM!</v>
      </c>
      <c r="W122" s="4"/>
      <c r="X122" s="3"/>
      <c r="Y122" s="14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9"/>
    </row>
    <row r="123" spans="1:51" x14ac:dyDescent="0.25">
      <c r="A123" s="6">
        <v>120</v>
      </c>
      <c r="B123" s="2" t="s">
        <v>140</v>
      </c>
      <c r="C123" s="3"/>
      <c r="D123" s="3"/>
      <c r="E123" s="3"/>
      <c r="F123" s="3"/>
      <c r="G123" s="3">
        <v>7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">
        <f>SUM(C123:R123)</f>
        <v>7</v>
      </c>
      <c r="T123" s="20" t="e">
        <f>S123-U123-V123</f>
        <v>#NUM!</v>
      </c>
      <c r="U123" s="4">
        <f>SMALL(C123:R123,1)</f>
        <v>7</v>
      </c>
      <c r="V123" s="4" t="e">
        <f>SMALL(C123:R123,2)</f>
        <v>#NUM!</v>
      </c>
      <c r="W123" s="4"/>
      <c r="X123" s="3"/>
      <c r="Y123" s="14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9"/>
    </row>
    <row r="124" spans="1:51" x14ac:dyDescent="0.25">
      <c r="A124" s="6">
        <v>121</v>
      </c>
      <c r="B124" s="2" t="s">
        <v>143</v>
      </c>
      <c r="C124" s="3"/>
      <c r="D124" s="3"/>
      <c r="E124" s="3"/>
      <c r="F124" s="3"/>
      <c r="G124" s="3">
        <v>7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">
        <f>SUM(C124:R124)</f>
        <v>7</v>
      </c>
      <c r="T124" s="20" t="e">
        <f>S124-U124-V124</f>
        <v>#NUM!</v>
      </c>
      <c r="U124" s="4">
        <f>SMALL(C124:R124,1)</f>
        <v>7</v>
      </c>
      <c r="V124" s="4" t="e">
        <f>SMALL(C124:R124,2)</f>
        <v>#NUM!</v>
      </c>
      <c r="W124" s="4"/>
      <c r="X124" s="3"/>
      <c r="Y124" s="14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9"/>
    </row>
    <row r="125" spans="1:51" x14ac:dyDescent="0.25">
      <c r="A125" s="6">
        <v>122</v>
      </c>
      <c r="B125" s="2" t="s">
        <v>147</v>
      </c>
      <c r="C125" s="3"/>
      <c r="D125" s="3"/>
      <c r="E125" s="3"/>
      <c r="F125" s="3"/>
      <c r="G125" s="3">
        <v>7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">
        <f>SUM(C125:R125)</f>
        <v>7</v>
      </c>
      <c r="T125" s="20" t="e">
        <f>S125-U125-V125</f>
        <v>#NUM!</v>
      </c>
      <c r="U125" s="4">
        <f>SMALL(C125:R125,1)</f>
        <v>7</v>
      </c>
      <c r="V125" s="4" t="e">
        <f>SMALL(C125:R125,2)</f>
        <v>#NUM!</v>
      </c>
      <c r="W125" s="4"/>
      <c r="X125" s="3"/>
      <c r="Y125" s="14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9"/>
    </row>
    <row r="126" spans="1:51" x14ac:dyDescent="0.25">
      <c r="A126" s="6">
        <v>123</v>
      </c>
      <c r="B126" s="2" t="s">
        <v>149</v>
      </c>
      <c r="C126" s="3"/>
      <c r="D126" s="3"/>
      <c r="E126" s="3"/>
      <c r="F126" s="3"/>
      <c r="G126" s="3">
        <v>7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>
        <f>SUM(C126:R126)</f>
        <v>7</v>
      </c>
      <c r="T126" s="20" t="e">
        <f>S126-U126-V126</f>
        <v>#NUM!</v>
      </c>
      <c r="U126" s="4">
        <f>SMALL(C126:R126,1)</f>
        <v>7</v>
      </c>
      <c r="V126" s="4" t="e">
        <f>SMALL(C126:R126,2)</f>
        <v>#NUM!</v>
      </c>
      <c r="W126" s="4"/>
      <c r="X126" s="3"/>
      <c r="Y126" s="14"/>
      <c r="Z126" s="16"/>
      <c r="AA126" s="16" t="s">
        <v>154</v>
      </c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9"/>
    </row>
    <row r="127" spans="1:51" x14ac:dyDescent="0.25">
      <c r="A127" s="6">
        <v>124</v>
      </c>
      <c r="B127" s="2" t="s">
        <v>158</v>
      </c>
      <c r="C127" s="3"/>
      <c r="D127" s="3"/>
      <c r="E127" s="3"/>
      <c r="F127" s="3"/>
      <c r="G127" s="3"/>
      <c r="H127" s="3">
        <v>7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">
        <f>SUM(C127:R127)</f>
        <v>7</v>
      </c>
      <c r="T127" s="20" t="e">
        <f>S127-U127-V127</f>
        <v>#NUM!</v>
      </c>
      <c r="U127" s="4">
        <f>SMALL(C127:R127,1)</f>
        <v>7</v>
      </c>
      <c r="V127" s="4" t="e">
        <f>SMALL(C127:R127,2)</f>
        <v>#NUM!</v>
      </c>
      <c r="W127" s="4"/>
      <c r="X127" s="3"/>
      <c r="Y127" s="14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9"/>
    </row>
    <row r="128" spans="1:51" x14ac:dyDescent="0.25">
      <c r="A128" s="6">
        <v>125</v>
      </c>
      <c r="B128" s="2" t="s">
        <v>160</v>
      </c>
      <c r="C128" s="3"/>
      <c r="D128" s="3"/>
      <c r="E128" s="3"/>
      <c r="F128" s="3"/>
      <c r="G128" s="3"/>
      <c r="H128" s="3">
        <v>7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">
        <f>SUM(C128:R128)</f>
        <v>7</v>
      </c>
      <c r="T128" s="20" t="e">
        <f>S128-U128-V128</f>
        <v>#NUM!</v>
      </c>
      <c r="U128" s="4">
        <f>SMALL(C128:R128,1)</f>
        <v>7</v>
      </c>
      <c r="V128" s="4" t="e">
        <f>SMALL(C128:R128,2)</f>
        <v>#NUM!</v>
      </c>
      <c r="W128" s="4"/>
      <c r="X128" s="3"/>
      <c r="Y128" s="14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9"/>
    </row>
    <row r="129" spans="1:51" x14ac:dyDescent="0.25">
      <c r="A129" s="6">
        <v>126</v>
      </c>
      <c r="B129" s="2" t="s">
        <v>166</v>
      </c>
      <c r="C129" s="3"/>
      <c r="D129" s="3"/>
      <c r="E129" s="3"/>
      <c r="F129" s="3"/>
      <c r="G129" s="3"/>
      <c r="H129" s="3">
        <v>7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>
        <f>SUM(C129:R129)</f>
        <v>7</v>
      </c>
      <c r="T129" s="20" t="e">
        <f>S129-U129-V129</f>
        <v>#NUM!</v>
      </c>
      <c r="U129" s="4">
        <f>SMALL(C129:R129,1)</f>
        <v>7</v>
      </c>
      <c r="V129" s="4" t="e">
        <f>SMALL(C129:R129,2)</f>
        <v>#NUM!</v>
      </c>
      <c r="W129" s="4"/>
      <c r="X129" s="3"/>
      <c r="Y129" s="14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9"/>
    </row>
    <row r="130" spans="1:51" x14ac:dyDescent="0.25">
      <c r="A130" s="6">
        <v>127</v>
      </c>
      <c r="B130" s="2" t="s">
        <v>169</v>
      </c>
      <c r="C130" s="3"/>
      <c r="D130" s="3"/>
      <c r="E130" s="3"/>
      <c r="F130" s="3"/>
      <c r="G130" s="3"/>
      <c r="H130" s="3">
        <v>7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">
        <f>SUM(C130:R130)</f>
        <v>7</v>
      </c>
      <c r="T130" s="20" t="e">
        <f>S130-U130-V130</f>
        <v>#NUM!</v>
      </c>
      <c r="U130" s="4">
        <f>SMALL(C130:R130,1)</f>
        <v>7</v>
      </c>
      <c r="V130" s="4" t="e">
        <f>SMALL(C130:R130,2)</f>
        <v>#NUM!</v>
      </c>
      <c r="W130" s="4"/>
      <c r="X130" s="3"/>
      <c r="Y130" s="14"/>
      <c r="Z130" s="16">
        <v>114</v>
      </c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9"/>
    </row>
    <row r="131" spans="1:51" x14ac:dyDescent="0.25">
      <c r="A131" s="6">
        <v>128</v>
      </c>
      <c r="B131" s="2" t="s">
        <v>120</v>
      </c>
      <c r="C131" s="3"/>
      <c r="D131" s="3">
        <v>6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">
        <f>SUM(C131:R131)</f>
        <v>6</v>
      </c>
      <c r="T131" s="20" t="e">
        <f>S131-U131-V131</f>
        <v>#NUM!</v>
      </c>
      <c r="U131" s="4">
        <f>SMALL(C131:R131,1)</f>
        <v>6</v>
      </c>
      <c r="V131" s="4" t="e">
        <f>SMALL(C131:R131,2)</f>
        <v>#NUM!</v>
      </c>
      <c r="W131" s="4"/>
      <c r="X131" s="3"/>
      <c r="Y131" s="14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9"/>
    </row>
    <row r="132" spans="1:51" x14ac:dyDescent="0.25">
      <c r="A132" s="6">
        <v>129</v>
      </c>
      <c r="B132" s="2" t="s">
        <v>134</v>
      </c>
      <c r="C132" s="3"/>
      <c r="D132" s="3"/>
      <c r="E132" s="3"/>
      <c r="F132" s="3">
        <v>6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">
        <f>SUM(C132:R132)</f>
        <v>6</v>
      </c>
      <c r="T132" s="20" t="e">
        <f>S132-U132-V132</f>
        <v>#NUM!</v>
      </c>
      <c r="U132" s="4">
        <f>SMALL(C132:R132,1)</f>
        <v>6</v>
      </c>
      <c r="V132" s="4" t="e">
        <f>SMALL(C132:R132,2)</f>
        <v>#NUM!</v>
      </c>
      <c r="W132" s="4"/>
      <c r="X132" s="3"/>
      <c r="Y132" s="14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9"/>
    </row>
    <row r="133" spans="1:51" x14ac:dyDescent="0.25">
      <c r="A133" s="6">
        <v>130</v>
      </c>
      <c r="B133" s="2" t="s">
        <v>136</v>
      </c>
      <c r="C133" s="3"/>
      <c r="D133" s="3"/>
      <c r="E133" s="3"/>
      <c r="F133" s="3">
        <v>6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>
        <f>SUM(C133:R133)</f>
        <v>6</v>
      </c>
      <c r="T133" s="20" t="e">
        <f>S133-U133-V133</f>
        <v>#NUM!</v>
      </c>
      <c r="U133" s="4">
        <f>SMALL(C133:R133,1)</f>
        <v>6</v>
      </c>
      <c r="V133" s="4" t="e">
        <f>SMALL(C133:R133,2)</f>
        <v>#NUM!</v>
      </c>
      <c r="W133" s="4"/>
      <c r="X133" s="3"/>
      <c r="Y133" s="14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9"/>
    </row>
    <row r="134" spans="1:51" x14ac:dyDescent="0.25">
      <c r="A134" s="6">
        <v>131</v>
      </c>
      <c r="B134" s="2" t="s">
        <v>141</v>
      </c>
      <c r="C134" s="3"/>
      <c r="D134" s="3"/>
      <c r="E134" s="3"/>
      <c r="F134" s="3"/>
      <c r="G134" s="3">
        <v>6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">
        <f>SUM(C134:R134)</f>
        <v>6</v>
      </c>
      <c r="T134" s="20" t="e">
        <f>S134-U134-V134</f>
        <v>#NUM!</v>
      </c>
      <c r="U134" s="4">
        <f>SMALL(C134:R134,1)</f>
        <v>6</v>
      </c>
      <c r="V134" s="4" t="e">
        <f>SMALL(C134:R134,2)</f>
        <v>#NUM!</v>
      </c>
      <c r="W134" s="4"/>
      <c r="X134" s="3"/>
      <c r="Y134" s="14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9"/>
    </row>
    <row r="135" spans="1:51" x14ac:dyDescent="0.25">
      <c r="A135" s="6">
        <v>132</v>
      </c>
      <c r="B135" s="2" t="s">
        <v>161</v>
      </c>
      <c r="C135" s="3"/>
      <c r="D135" s="3"/>
      <c r="E135" s="3"/>
      <c r="F135" s="3"/>
      <c r="G135" s="3"/>
      <c r="H135" s="3">
        <v>6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">
        <f>SUM(C135:R135)</f>
        <v>6</v>
      </c>
      <c r="T135" s="20" t="e">
        <f>S135-U135-V135</f>
        <v>#NUM!</v>
      </c>
      <c r="U135" s="4">
        <f>SMALL(C135:R135,1)</f>
        <v>6</v>
      </c>
      <c r="V135" s="4" t="e">
        <f>SMALL(C135:R135,2)</f>
        <v>#NUM!</v>
      </c>
      <c r="W135" s="4"/>
      <c r="X135" s="3"/>
      <c r="Y135" s="14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9"/>
    </row>
    <row r="136" spans="1:51" x14ac:dyDescent="0.25">
      <c r="A136" s="6">
        <v>133</v>
      </c>
      <c r="B136" s="2" t="s">
        <v>162</v>
      </c>
      <c r="C136" s="3"/>
      <c r="D136" s="3"/>
      <c r="E136" s="3"/>
      <c r="F136" s="3"/>
      <c r="G136" s="3"/>
      <c r="H136" s="3">
        <v>6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">
        <f>SUM(C136:R136)</f>
        <v>6</v>
      </c>
      <c r="T136" s="20" t="e">
        <f>S136-U136-V136</f>
        <v>#NUM!</v>
      </c>
      <c r="U136" s="4">
        <f>SMALL(C136:R136,1)</f>
        <v>6</v>
      </c>
      <c r="V136" s="4" t="e">
        <f>SMALL(C136:R136,2)</f>
        <v>#NUM!</v>
      </c>
      <c r="W136" s="4"/>
      <c r="X136" s="3"/>
      <c r="Y136" s="14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9"/>
    </row>
    <row r="137" spans="1:51" x14ac:dyDescent="0.25">
      <c r="A137" s="6">
        <v>134</v>
      </c>
      <c r="B137" s="2" t="s">
        <v>163</v>
      </c>
      <c r="C137" s="3"/>
      <c r="D137" s="3"/>
      <c r="E137" s="3"/>
      <c r="F137" s="3"/>
      <c r="G137" s="3"/>
      <c r="H137" s="3">
        <v>6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">
        <f>SUM(C137:R137)</f>
        <v>6</v>
      </c>
      <c r="T137" s="20" t="e">
        <f>S137-U137-V137</f>
        <v>#NUM!</v>
      </c>
      <c r="U137" s="4">
        <f>SMALL(C137:R137,1)</f>
        <v>6</v>
      </c>
      <c r="V137" s="4" t="e">
        <f>SMALL(C137:R137,2)</f>
        <v>#NUM!</v>
      </c>
      <c r="W137" s="4"/>
      <c r="X137" s="3"/>
      <c r="Y137" s="14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9"/>
    </row>
    <row r="138" spans="1:51" x14ac:dyDescent="0.25">
      <c r="A138" s="6">
        <v>135</v>
      </c>
      <c r="B138" s="2" t="s">
        <v>167</v>
      </c>
      <c r="C138" s="3"/>
      <c r="D138" s="3"/>
      <c r="E138" s="3"/>
      <c r="F138" s="3"/>
      <c r="G138" s="3"/>
      <c r="H138" s="3">
        <v>6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">
        <f>SUM(C138:R138)</f>
        <v>6</v>
      </c>
      <c r="T138" s="20" t="e">
        <f>S138-U138-V138</f>
        <v>#NUM!</v>
      </c>
      <c r="U138" s="4">
        <f>SMALL(C138:R138,1)</f>
        <v>6</v>
      </c>
      <c r="V138" s="4" t="e">
        <f>SMALL(C138:R138,2)</f>
        <v>#NUM!</v>
      </c>
      <c r="W138" s="4"/>
      <c r="X138" s="3"/>
      <c r="Y138" s="14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9"/>
    </row>
    <row r="139" spans="1:51" x14ac:dyDescent="0.25">
      <c r="A139" s="6">
        <v>136</v>
      </c>
      <c r="B139" s="2" t="s">
        <v>168</v>
      </c>
      <c r="C139" s="3"/>
      <c r="D139" s="3"/>
      <c r="E139" s="3"/>
      <c r="F139" s="3"/>
      <c r="G139" s="3"/>
      <c r="H139" s="3">
        <v>6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">
        <f>SUM(C139:R139)</f>
        <v>6</v>
      </c>
      <c r="T139" s="20" t="e">
        <f>S139-U139-V139</f>
        <v>#NUM!</v>
      </c>
      <c r="U139" s="4">
        <f>SMALL(C139:R139,1)</f>
        <v>6</v>
      </c>
      <c r="V139" s="4" t="e">
        <f>SMALL(C139:R139,2)</f>
        <v>#NUM!</v>
      </c>
      <c r="W139" s="4"/>
      <c r="X139" s="3"/>
      <c r="Y139" s="14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9"/>
    </row>
    <row r="140" spans="1:51" x14ac:dyDescent="0.25">
      <c r="A140" s="6">
        <v>137</v>
      </c>
      <c r="B140" s="2" t="s">
        <v>106</v>
      </c>
      <c r="C140" s="3">
        <v>5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>
        <f>SUM(C140:R140)</f>
        <v>5</v>
      </c>
      <c r="T140" s="20" t="e">
        <f>S140-U140-V140</f>
        <v>#NUM!</v>
      </c>
      <c r="U140" s="4">
        <f>SMALL(C140:R140,1)</f>
        <v>5</v>
      </c>
      <c r="V140" s="4" t="e">
        <f>SMALL(C140:R140,2)</f>
        <v>#NUM!</v>
      </c>
      <c r="W140" s="4"/>
      <c r="X140" s="3"/>
      <c r="Y140" s="14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9"/>
    </row>
    <row r="141" spans="1:51" x14ac:dyDescent="0.25">
      <c r="A141" s="6">
        <v>138</v>
      </c>
      <c r="B141" s="2" t="s">
        <v>53</v>
      </c>
      <c r="C141" s="3"/>
      <c r="D141" s="3">
        <v>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">
        <f>SUM(C141:R141)</f>
        <v>5</v>
      </c>
      <c r="T141" s="20" t="e">
        <f>S141-U141-V141</f>
        <v>#NUM!</v>
      </c>
      <c r="U141" s="4">
        <f>SMALL(C141:R141,1)</f>
        <v>5</v>
      </c>
      <c r="V141" s="4" t="e">
        <f>SMALL(C141:R141,2)</f>
        <v>#NUM!</v>
      </c>
      <c r="W141" s="4"/>
      <c r="X141" s="3"/>
      <c r="Y141" s="14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9"/>
    </row>
    <row r="142" spans="1:51" x14ac:dyDescent="0.25">
      <c r="A142" s="6">
        <v>139</v>
      </c>
      <c r="B142" s="2" t="s">
        <v>88</v>
      </c>
      <c r="C142" s="3"/>
      <c r="D142" s="3"/>
      <c r="E142" s="3">
        <v>5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">
        <f>SUM(C142:R142)</f>
        <v>5</v>
      </c>
      <c r="T142" s="20" t="e">
        <f>S142-U142-V142</f>
        <v>#NUM!</v>
      </c>
      <c r="U142" s="4">
        <f>SMALL(C142:R142,1)</f>
        <v>5</v>
      </c>
      <c r="V142" s="4" t="e">
        <f>SMALL(C142:R142,2)</f>
        <v>#NUM!</v>
      </c>
      <c r="W142" s="4"/>
      <c r="X142" s="3"/>
      <c r="Y142" s="14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9"/>
    </row>
    <row r="143" spans="1:51" x14ac:dyDescent="0.25">
      <c r="A143" s="6">
        <v>140</v>
      </c>
      <c r="B143" s="2" t="s">
        <v>129</v>
      </c>
      <c r="C143" s="3"/>
      <c r="D143" s="3"/>
      <c r="E143" s="3">
        <v>5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">
        <f>SUM(C143:R143)</f>
        <v>5</v>
      </c>
      <c r="T143" s="20" t="e">
        <f>S143-U143-V143</f>
        <v>#NUM!</v>
      </c>
      <c r="U143" s="4">
        <f>SMALL(C143:R143,1)</f>
        <v>5</v>
      </c>
      <c r="V143" s="4" t="e">
        <f>SMALL(C143:R143,2)</f>
        <v>#NUM!</v>
      </c>
      <c r="W143" s="4"/>
      <c r="X143" s="3"/>
      <c r="Y143" s="14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9"/>
    </row>
    <row r="144" spans="1:51" x14ac:dyDescent="0.25">
      <c r="A144" s="6">
        <v>141</v>
      </c>
      <c r="B144" s="2" t="s">
        <v>144</v>
      </c>
      <c r="C144" s="3"/>
      <c r="D144" s="3"/>
      <c r="E144" s="3"/>
      <c r="F144" s="3"/>
      <c r="G144" s="3">
        <v>5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">
        <f>SUM(C144:R144)</f>
        <v>5</v>
      </c>
      <c r="T144" s="20" t="e">
        <f>S144-U144-V144</f>
        <v>#NUM!</v>
      </c>
      <c r="U144" s="4">
        <f>SMALL(C144:R144,1)</f>
        <v>5</v>
      </c>
      <c r="V144" s="4" t="e">
        <f>SMALL(C144:R144,2)</f>
        <v>#NUM!</v>
      </c>
      <c r="W144" s="4"/>
      <c r="X144" s="3"/>
      <c r="Y144" s="14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9"/>
    </row>
    <row r="145" spans="1:51" x14ac:dyDescent="0.25">
      <c r="A145" s="6">
        <v>142</v>
      </c>
      <c r="B145" s="2" t="s">
        <v>164</v>
      </c>
      <c r="C145" s="3"/>
      <c r="D145" s="3"/>
      <c r="E145" s="3"/>
      <c r="F145" s="3"/>
      <c r="G145" s="3"/>
      <c r="H145" s="3">
        <v>5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">
        <f>SUM(C145:R145)</f>
        <v>5</v>
      </c>
      <c r="T145" s="20" t="e">
        <f>S145-U145-V145</f>
        <v>#NUM!</v>
      </c>
      <c r="U145" s="4">
        <f>SMALL(C145:R145,1)</f>
        <v>5</v>
      </c>
      <c r="V145" s="4" t="e">
        <f>SMALL(C145:R145,2)</f>
        <v>#NUM!</v>
      </c>
      <c r="W145" s="4"/>
      <c r="X145" s="3"/>
      <c r="Y145" s="14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9"/>
    </row>
    <row r="146" spans="1:51" x14ac:dyDescent="0.25">
      <c r="A146" s="6">
        <v>143</v>
      </c>
      <c r="B146" s="2" t="s">
        <v>165</v>
      </c>
      <c r="C146" s="3"/>
      <c r="D146" s="3"/>
      <c r="E146" s="3"/>
      <c r="F146" s="3"/>
      <c r="G146" s="3"/>
      <c r="H146" s="3">
        <v>5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">
        <f>SUM(C146:R146)</f>
        <v>5</v>
      </c>
      <c r="T146" s="20" t="e">
        <f>S146-U146-V146</f>
        <v>#NUM!</v>
      </c>
      <c r="U146" s="4">
        <f>SMALL(C146:R146,1)</f>
        <v>5</v>
      </c>
      <c r="V146" s="4" t="e">
        <f>SMALL(C146:R146,2)</f>
        <v>#NUM!</v>
      </c>
      <c r="W146" s="4"/>
      <c r="X146" s="3"/>
      <c r="Y146" s="14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9"/>
    </row>
    <row r="147" spans="1:51" x14ac:dyDescent="0.25">
      <c r="A147" s="6">
        <v>144</v>
      </c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">
        <f t="shared" ref="S132:S163" si="0">SUM(C147:R147)</f>
        <v>0</v>
      </c>
      <c r="T147" s="4" t="e">
        <f t="shared" ref="T132:T163" si="1">S147-U147-V147</f>
        <v>#NUM!</v>
      </c>
      <c r="U147" s="4" t="e">
        <f t="shared" ref="U132:U163" si="2">SMALL(C147:R147,1)</f>
        <v>#NUM!</v>
      </c>
      <c r="V147" s="4" t="e">
        <f t="shared" ref="V132:V163" si="3">SMALL(C147:R147,2)</f>
        <v>#NUM!</v>
      </c>
      <c r="W147" s="4"/>
      <c r="X147" s="3"/>
      <c r="Y147" s="14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9"/>
    </row>
    <row r="148" spans="1:51" x14ac:dyDescent="0.25">
      <c r="A148" s="6">
        <v>145</v>
      </c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">
        <f t="shared" si="0"/>
        <v>0</v>
      </c>
      <c r="T148" s="4" t="e">
        <f t="shared" si="1"/>
        <v>#NUM!</v>
      </c>
      <c r="U148" s="4" t="e">
        <f t="shared" si="2"/>
        <v>#NUM!</v>
      </c>
      <c r="V148" s="4" t="e">
        <f t="shared" si="3"/>
        <v>#NUM!</v>
      </c>
      <c r="W148" s="4"/>
      <c r="X148" s="3"/>
      <c r="Y148" s="14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9"/>
    </row>
    <row r="149" spans="1:51" x14ac:dyDescent="0.25">
      <c r="A149" s="6">
        <v>146</v>
      </c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">
        <f t="shared" si="0"/>
        <v>0</v>
      </c>
      <c r="T149" s="4" t="e">
        <f t="shared" si="1"/>
        <v>#NUM!</v>
      </c>
      <c r="U149" s="4" t="e">
        <f t="shared" si="2"/>
        <v>#NUM!</v>
      </c>
      <c r="V149" s="4" t="e">
        <f t="shared" si="3"/>
        <v>#NUM!</v>
      </c>
      <c r="W149" s="4"/>
      <c r="X149" s="3"/>
      <c r="Y149" s="14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9"/>
    </row>
    <row r="150" spans="1:51" x14ac:dyDescent="0.25">
      <c r="A150" s="6">
        <v>147</v>
      </c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">
        <f t="shared" si="0"/>
        <v>0</v>
      </c>
      <c r="T150" s="4" t="e">
        <f t="shared" si="1"/>
        <v>#NUM!</v>
      </c>
      <c r="U150" s="4" t="e">
        <f t="shared" si="2"/>
        <v>#NUM!</v>
      </c>
      <c r="V150" s="4" t="e">
        <f t="shared" si="3"/>
        <v>#NUM!</v>
      </c>
      <c r="W150" s="4"/>
      <c r="X150" s="3"/>
      <c r="Y150" s="14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9"/>
    </row>
    <row r="151" spans="1:51" x14ac:dyDescent="0.25">
      <c r="A151" s="6">
        <v>148</v>
      </c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">
        <f t="shared" si="0"/>
        <v>0</v>
      </c>
      <c r="T151" s="4" t="e">
        <f t="shared" si="1"/>
        <v>#NUM!</v>
      </c>
      <c r="U151" s="4" t="e">
        <f t="shared" si="2"/>
        <v>#NUM!</v>
      </c>
      <c r="V151" s="4" t="e">
        <f t="shared" si="3"/>
        <v>#NUM!</v>
      </c>
      <c r="W151" s="4"/>
      <c r="X151" s="3"/>
      <c r="Y151" s="14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9"/>
    </row>
    <row r="152" spans="1:51" x14ac:dyDescent="0.25">
      <c r="A152" s="6">
        <v>149</v>
      </c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">
        <f t="shared" si="0"/>
        <v>0</v>
      </c>
      <c r="T152" s="4" t="e">
        <f t="shared" si="1"/>
        <v>#NUM!</v>
      </c>
      <c r="U152" s="4" t="e">
        <f t="shared" si="2"/>
        <v>#NUM!</v>
      </c>
      <c r="V152" s="4" t="e">
        <f t="shared" si="3"/>
        <v>#NUM!</v>
      </c>
      <c r="W152" s="4"/>
      <c r="X152" s="3"/>
      <c r="Y152" s="14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9"/>
    </row>
    <row r="153" spans="1:51" x14ac:dyDescent="0.25">
      <c r="A153" s="6">
        <v>150</v>
      </c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>
        <f t="shared" si="0"/>
        <v>0</v>
      </c>
      <c r="T153" s="4" t="e">
        <f t="shared" si="1"/>
        <v>#NUM!</v>
      </c>
      <c r="U153" s="4" t="e">
        <f t="shared" si="2"/>
        <v>#NUM!</v>
      </c>
      <c r="V153" s="4" t="e">
        <f t="shared" si="3"/>
        <v>#NUM!</v>
      </c>
      <c r="W153" s="4"/>
      <c r="X153" s="3"/>
      <c r="Y153" s="14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9"/>
    </row>
    <row r="154" spans="1:51" x14ac:dyDescent="0.25">
      <c r="A154" s="6">
        <v>151</v>
      </c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>
        <f t="shared" si="0"/>
        <v>0</v>
      </c>
      <c r="T154" s="4" t="e">
        <f t="shared" si="1"/>
        <v>#NUM!</v>
      </c>
      <c r="U154" s="4" t="e">
        <f t="shared" si="2"/>
        <v>#NUM!</v>
      </c>
      <c r="V154" s="4" t="e">
        <f t="shared" si="3"/>
        <v>#NUM!</v>
      </c>
      <c r="W154" s="4"/>
      <c r="X154" s="3"/>
      <c r="Y154" s="14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9"/>
    </row>
    <row r="155" spans="1:51" x14ac:dyDescent="0.25">
      <c r="A155" s="6">
        <v>152</v>
      </c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>
        <f t="shared" si="0"/>
        <v>0</v>
      </c>
      <c r="T155" s="4" t="e">
        <f t="shared" si="1"/>
        <v>#NUM!</v>
      </c>
      <c r="U155" s="4" t="e">
        <f t="shared" si="2"/>
        <v>#NUM!</v>
      </c>
      <c r="V155" s="4" t="e">
        <f t="shared" si="3"/>
        <v>#NUM!</v>
      </c>
      <c r="W155" s="4"/>
      <c r="X155" s="3"/>
      <c r="Y155" s="14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9"/>
    </row>
    <row r="156" spans="1:51" x14ac:dyDescent="0.25">
      <c r="A156" s="6">
        <v>153</v>
      </c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">
        <f t="shared" si="0"/>
        <v>0</v>
      </c>
      <c r="T156" s="4" t="e">
        <f t="shared" si="1"/>
        <v>#NUM!</v>
      </c>
      <c r="U156" s="4" t="e">
        <f t="shared" si="2"/>
        <v>#NUM!</v>
      </c>
      <c r="V156" s="4" t="e">
        <f t="shared" si="3"/>
        <v>#NUM!</v>
      </c>
      <c r="W156" s="4"/>
      <c r="X156" s="3"/>
      <c r="Y156" s="14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9"/>
    </row>
    <row r="157" spans="1:51" x14ac:dyDescent="0.25">
      <c r="A157" s="6">
        <v>154</v>
      </c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">
        <f t="shared" si="0"/>
        <v>0</v>
      </c>
      <c r="T157" s="4" t="e">
        <f t="shared" si="1"/>
        <v>#NUM!</v>
      </c>
      <c r="U157" s="4" t="e">
        <f t="shared" si="2"/>
        <v>#NUM!</v>
      </c>
      <c r="V157" s="4" t="e">
        <f t="shared" si="3"/>
        <v>#NUM!</v>
      </c>
      <c r="W157" s="4"/>
      <c r="X157" s="3"/>
      <c r="Y157" s="14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9"/>
    </row>
    <row r="158" spans="1:51" x14ac:dyDescent="0.25">
      <c r="A158" s="6">
        <v>155</v>
      </c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">
        <f t="shared" si="0"/>
        <v>0</v>
      </c>
      <c r="T158" s="4" t="e">
        <f t="shared" si="1"/>
        <v>#NUM!</v>
      </c>
      <c r="U158" s="4" t="e">
        <f t="shared" si="2"/>
        <v>#NUM!</v>
      </c>
      <c r="V158" s="4" t="e">
        <f t="shared" si="3"/>
        <v>#NUM!</v>
      </c>
      <c r="W158" s="4"/>
      <c r="X158" s="3"/>
      <c r="Y158" s="14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9"/>
    </row>
    <row r="159" spans="1:51" x14ac:dyDescent="0.25">
      <c r="A159" s="6">
        <v>156</v>
      </c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">
        <f t="shared" si="0"/>
        <v>0</v>
      </c>
      <c r="T159" s="4" t="e">
        <f t="shared" si="1"/>
        <v>#NUM!</v>
      </c>
      <c r="U159" s="4" t="e">
        <f t="shared" si="2"/>
        <v>#NUM!</v>
      </c>
      <c r="V159" s="4" t="e">
        <f t="shared" si="3"/>
        <v>#NUM!</v>
      </c>
      <c r="W159" s="4"/>
      <c r="X159" s="3"/>
      <c r="Y159" s="14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9"/>
    </row>
    <row r="160" spans="1:51" x14ac:dyDescent="0.25">
      <c r="A160" s="6">
        <v>157</v>
      </c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">
        <f t="shared" si="0"/>
        <v>0</v>
      </c>
      <c r="T160" s="4" t="e">
        <f t="shared" si="1"/>
        <v>#NUM!</v>
      </c>
      <c r="U160" s="4" t="e">
        <f t="shared" si="2"/>
        <v>#NUM!</v>
      </c>
      <c r="V160" s="4" t="e">
        <f t="shared" si="3"/>
        <v>#NUM!</v>
      </c>
      <c r="W160" s="4"/>
      <c r="X160" s="3"/>
      <c r="Y160" s="14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9"/>
    </row>
    <row r="161" spans="1:51" x14ac:dyDescent="0.25">
      <c r="A161" s="6">
        <v>158</v>
      </c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">
        <f t="shared" si="0"/>
        <v>0</v>
      </c>
      <c r="T161" s="4" t="e">
        <f t="shared" si="1"/>
        <v>#NUM!</v>
      </c>
      <c r="U161" s="4" t="e">
        <f t="shared" si="2"/>
        <v>#NUM!</v>
      </c>
      <c r="V161" s="4" t="e">
        <f t="shared" si="3"/>
        <v>#NUM!</v>
      </c>
      <c r="W161" s="4"/>
      <c r="X161" s="3"/>
      <c r="Y161" s="14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9"/>
    </row>
    <row r="162" spans="1:51" x14ac:dyDescent="0.25">
      <c r="A162" s="6">
        <v>159</v>
      </c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">
        <f t="shared" si="0"/>
        <v>0</v>
      </c>
      <c r="T162" s="4" t="e">
        <f t="shared" si="1"/>
        <v>#NUM!</v>
      </c>
      <c r="U162" s="4" t="e">
        <f t="shared" si="2"/>
        <v>#NUM!</v>
      </c>
      <c r="V162" s="4" t="e">
        <f t="shared" si="3"/>
        <v>#NUM!</v>
      </c>
      <c r="W162" s="4"/>
      <c r="X162" s="3"/>
      <c r="Y162" s="14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9"/>
    </row>
    <row r="163" spans="1:51" x14ac:dyDescent="0.25">
      <c r="A163" s="6">
        <v>160</v>
      </c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">
        <f t="shared" si="0"/>
        <v>0</v>
      </c>
      <c r="T163" s="4" t="e">
        <f t="shared" si="1"/>
        <v>#NUM!</v>
      </c>
      <c r="U163" s="4" t="e">
        <f t="shared" si="2"/>
        <v>#NUM!</v>
      </c>
      <c r="V163" s="4" t="e">
        <f t="shared" si="3"/>
        <v>#NUM!</v>
      </c>
      <c r="W163" s="4"/>
      <c r="X163" s="3"/>
      <c r="Y163" s="14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9"/>
    </row>
    <row r="164" spans="1:51" x14ac:dyDescent="0.25">
      <c r="A164" s="6">
        <v>161</v>
      </c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">
        <f t="shared" ref="S164:S186" si="4">SUM(C164:R164)</f>
        <v>0</v>
      </c>
      <c r="T164" s="4" t="e">
        <f t="shared" ref="T164:T169" si="5">S164-U164-V164</f>
        <v>#NUM!</v>
      </c>
      <c r="U164" s="4" t="e">
        <f t="shared" ref="U164:U185" si="6">SMALL(C164:R164,1)</f>
        <v>#NUM!</v>
      </c>
      <c r="V164" s="4" t="e">
        <f t="shared" ref="V164:V185" si="7">SMALL(C164:R164,2)</f>
        <v>#NUM!</v>
      </c>
      <c r="W164" s="4"/>
      <c r="X164" s="3"/>
      <c r="Y164" s="14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9"/>
    </row>
    <row r="165" spans="1:51" x14ac:dyDescent="0.25">
      <c r="A165" s="6">
        <v>162</v>
      </c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">
        <f t="shared" si="4"/>
        <v>0</v>
      </c>
      <c r="T165" s="4" t="e">
        <f t="shared" si="5"/>
        <v>#NUM!</v>
      </c>
      <c r="U165" s="4" t="e">
        <f t="shared" si="6"/>
        <v>#NUM!</v>
      </c>
      <c r="V165" s="4" t="e">
        <f t="shared" si="7"/>
        <v>#NUM!</v>
      </c>
      <c r="W165" s="4"/>
      <c r="X165" s="3"/>
      <c r="Y165" s="14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9"/>
    </row>
    <row r="166" spans="1:51" x14ac:dyDescent="0.25">
      <c r="A166" s="6">
        <v>163</v>
      </c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">
        <f t="shared" si="4"/>
        <v>0</v>
      </c>
      <c r="T166" s="4" t="e">
        <f t="shared" si="5"/>
        <v>#NUM!</v>
      </c>
      <c r="U166" s="4" t="e">
        <f t="shared" si="6"/>
        <v>#NUM!</v>
      </c>
      <c r="V166" s="4" t="e">
        <f t="shared" si="7"/>
        <v>#NUM!</v>
      </c>
      <c r="W166" s="4"/>
      <c r="X166" s="3"/>
      <c r="Y166" s="14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9"/>
    </row>
    <row r="167" spans="1:51" x14ac:dyDescent="0.25">
      <c r="A167" s="6">
        <v>164</v>
      </c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">
        <f t="shared" si="4"/>
        <v>0</v>
      </c>
      <c r="T167" s="4" t="e">
        <f t="shared" si="5"/>
        <v>#NUM!</v>
      </c>
      <c r="U167" s="4" t="e">
        <f t="shared" si="6"/>
        <v>#NUM!</v>
      </c>
      <c r="V167" s="4" t="e">
        <f t="shared" si="7"/>
        <v>#NUM!</v>
      </c>
      <c r="W167" s="4"/>
      <c r="X167" s="3"/>
      <c r="Y167" s="14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9"/>
    </row>
    <row r="168" spans="1:51" x14ac:dyDescent="0.25">
      <c r="A168" s="6">
        <v>165</v>
      </c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>
        <f t="shared" si="4"/>
        <v>0</v>
      </c>
      <c r="T168" s="4" t="e">
        <f t="shared" si="5"/>
        <v>#NUM!</v>
      </c>
      <c r="U168" s="4" t="e">
        <f t="shared" si="6"/>
        <v>#NUM!</v>
      </c>
      <c r="V168" s="4" t="e">
        <f t="shared" si="7"/>
        <v>#NUM!</v>
      </c>
      <c r="W168" s="4"/>
      <c r="X168" s="3"/>
      <c r="Y168" s="14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9"/>
    </row>
    <row r="169" spans="1:51" x14ac:dyDescent="0.25">
      <c r="A169" s="6">
        <v>166</v>
      </c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">
        <f t="shared" si="4"/>
        <v>0</v>
      </c>
      <c r="T169" s="4" t="e">
        <f t="shared" si="5"/>
        <v>#NUM!</v>
      </c>
      <c r="U169" s="4" t="e">
        <f t="shared" si="6"/>
        <v>#NUM!</v>
      </c>
      <c r="V169" s="4" t="e">
        <f t="shared" si="7"/>
        <v>#NUM!</v>
      </c>
      <c r="W169" s="4"/>
      <c r="X169" s="3"/>
      <c r="Y169" s="14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9"/>
    </row>
    <row r="170" spans="1:51" x14ac:dyDescent="0.25">
      <c r="A170" s="6">
        <v>167</v>
      </c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>
        <f t="shared" si="4"/>
        <v>0</v>
      </c>
      <c r="T170" s="4" t="e">
        <f t="shared" ref="T170:T186" si="8">S170-U170-V170</f>
        <v>#NUM!</v>
      </c>
      <c r="U170" s="4" t="e">
        <f t="shared" si="6"/>
        <v>#NUM!</v>
      </c>
      <c r="V170" s="4" t="e">
        <f t="shared" si="7"/>
        <v>#NUM!</v>
      </c>
      <c r="W170" s="4"/>
      <c r="X170" s="3"/>
      <c r="Y170" s="14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9"/>
    </row>
    <row r="171" spans="1:51" x14ac:dyDescent="0.25">
      <c r="A171" s="6">
        <v>168</v>
      </c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>
        <f t="shared" si="4"/>
        <v>0</v>
      </c>
      <c r="T171" s="4" t="e">
        <f t="shared" si="8"/>
        <v>#NUM!</v>
      </c>
      <c r="U171" s="4" t="e">
        <f t="shared" si="6"/>
        <v>#NUM!</v>
      </c>
      <c r="V171" s="4" t="e">
        <f t="shared" si="7"/>
        <v>#NUM!</v>
      </c>
      <c r="W171" s="4"/>
      <c r="X171" s="3"/>
      <c r="Y171" s="14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9"/>
    </row>
    <row r="172" spans="1:51" x14ac:dyDescent="0.25">
      <c r="A172" s="6">
        <v>169</v>
      </c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>
        <f t="shared" si="4"/>
        <v>0</v>
      </c>
      <c r="T172" s="4" t="e">
        <f t="shared" si="8"/>
        <v>#NUM!</v>
      </c>
      <c r="U172" s="4" t="e">
        <f t="shared" si="6"/>
        <v>#NUM!</v>
      </c>
      <c r="V172" s="4" t="e">
        <f t="shared" si="7"/>
        <v>#NUM!</v>
      </c>
      <c r="W172" s="4"/>
      <c r="X172" s="3"/>
      <c r="Y172" s="14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9"/>
    </row>
    <row r="173" spans="1:51" x14ac:dyDescent="0.25">
      <c r="A173" s="6">
        <v>170</v>
      </c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>
        <f t="shared" si="4"/>
        <v>0</v>
      </c>
      <c r="T173" s="4" t="e">
        <f t="shared" si="8"/>
        <v>#NUM!</v>
      </c>
      <c r="U173" s="4" t="e">
        <f t="shared" si="6"/>
        <v>#NUM!</v>
      </c>
      <c r="V173" s="4" t="e">
        <f t="shared" si="7"/>
        <v>#NUM!</v>
      </c>
      <c r="W173" s="4"/>
      <c r="X173" s="3"/>
      <c r="Y173" s="14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9"/>
    </row>
    <row r="174" spans="1:51" x14ac:dyDescent="0.25">
      <c r="A174" s="6">
        <v>171</v>
      </c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>
        <f t="shared" si="4"/>
        <v>0</v>
      </c>
      <c r="T174" s="4" t="e">
        <f t="shared" si="8"/>
        <v>#NUM!</v>
      </c>
      <c r="U174" s="4" t="e">
        <f t="shared" si="6"/>
        <v>#NUM!</v>
      </c>
      <c r="V174" s="4" t="e">
        <f t="shared" si="7"/>
        <v>#NUM!</v>
      </c>
      <c r="W174" s="4"/>
      <c r="X174" s="3"/>
      <c r="Y174" s="14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9"/>
    </row>
    <row r="175" spans="1:51" x14ac:dyDescent="0.25">
      <c r="A175" s="6">
        <v>172</v>
      </c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>
        <f t="shared" si="4"/>
        <v>0</v>
      </c>
      <c r="T175" s="4" t="e">
        <f t="shared" si="8"/>
        <v>#NUM!</v>
      </c>
      <c r="U175" s="4" t="e">
        <f t="shared" si="6"/>
        <v>#NUM!</v>
      </c>
      <c r="V175" s="4" t="e">
        <f t="shared" si="7"/>
        <v>#NUM!</v>
      </c>
      <c r="W175" s="4"/>
      <c r="X175" s="3"/>
      <c r="Y175" s="14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9"/>
    </row>
    <row r="176" spans="1:51" x14ac:dyDescent="0.25">
      <c r="A176" s="6">
        <v>173</v>
      </c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>
        <f t="shared" si="4"/>
        <v>0</v>
      </c>
      <c r="T176" s="4" t="e">
        <f t="shared" si="8"/>
        <v>#NUM!</v>
      </c>
      <c r="U176" s="4" t="e">
        <f t="shared" si="6"/>
        <v>#NUM!</v>
      </c>
      <c r="V176" s="4" t="e">
        <f t="shared" si="7"/>
        <v>#NUM!</v>
      </c>
      <c r="W176" s="4"/>
      <c r="X176" s="3"/>
      <c r="Y176" s="14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9"/>
    </row>
    <row r="177" spans="1:51" x14ac:dyDescent="0.25">
      <c r="A177" s="6">
        <v>174</v>
      </c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>
        <f t="shared" si="4"/>
        <v>0</v>
      </c>
      <c r="T177" s="4" t="e">
        <f t="shared" si="8"/>
        <v>#NUM!</v>
      </c>
      <c r="U177" s="4" t="e">
        <f t="shared" si="6"/>
        <v>#NUM!</v>
      </c>
      <c r="V177" s="4" t="e">
        <f t="shared" si="7"/>
        <v>#NUM!</v>
      </c>
      <c r="W177" s="4"/>
      <c r="X177" s="3"/>
      <c r="Y177" s="14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9"/>
    </row>
    <row r="178" spans="1:51" x14ac:dyDescent="0.25">
      <c r="A178" s="6">
        <v>175</v>
      </c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>
        <f t="shared" si="4"/>
        <v>0</v>
      </c>
      <c r="T178" s="4" t="e">
        <f t="shared" si="8"/>
        <v>#NUM!</v>
      </c>
      <c r="U178" s="4" t="e">
        <f t="shared" si="6"/>
        <v>#NUM!</v>
      </c>
      <c r="V178" s="4" t="e">
        <f t="shared" si="7"/>
        <v>#NUM!</v>
      </c>
      <c r="W178" s="4"/>
      <c r="X178" s="3"/>
      <c r="Y178" s="14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9"/>
    </row>
    <row r="179" spans="1:51" x14ac:dyDescent="0.25">
      <c r="A179" s="6">
        <v>176</v>
      </c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>
        <f t="shared" si="4"/>
        <v>0</v>
      </c>
      <c r="T179" s="4" t="e">
        <f t="shared" si="8"/>
        <v>#NUM!</v>
      </c>
      <c r="U179" s="4" t="e">
        <f t="shared" si="6"/>
        <v>#NUM!</v>
      </c>
      <c r="V179" s="4" t="e">
        <f t="shared" si="7"/>
        <v>#NUM!</v>
      </c>
      <c r="W179" s="4"/>
      <c r="X179" s="3"/>
      <c r="Y179" s="14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9"/>
    </row>
    <row r="180" spans="1:51" x14ac:dyDescent="0.25">
      <c r="A180" s="6">
        <v>177</v>
      </c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>
        <f t="shared" si="4"/>
        <v>0</v>
      </c>
      <c r="T180" s="4" t="e">
        <f t="shared" si="8"/>
        <v>#NUM!</v>
      </c>
      <c r="U180" s="4" t="e">
        <f t="shared" si="6"/>
        <v>#NUM!</v>
      </c>
      <c r="V180" s="4" t="e">
        <f t="shared" si="7"/>
        <v>#NUM!</v>
      </c>
      <c r="W180" s="4"/>
      <c r="X180" s="3"/>
      <c r="Y180" s="14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9"/>
    </row>
    <row r="181" spans="1:51" x14ac:dyDescent="0.25">
      <c r="A181" s="6">
        <v>178</v>
      </c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>
        <f t="shared" si="4"/>
        <v>0</v>
      </c>
      <c r="T181" s="4" t="e">
        <f t="shared" si="8"/>
        <v>#NUM!</v>
      </c>
      <c r="U181" s="4" t="e">
        <f t="shared" si="6"/>
        <v>#NUM!</v>
      </c>
      <c r="V181" s="4" t="e">
        <f t="shared" si="7"/>
        <v>#NUM!</v>
      </c>
      <c r="W181" s="4"/>
      <c r="X181" s="3"/>
      <c r="Y181" s="14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9"/>
    </row>
    <row r="182" spans="1:51" x14ac:dyDescent="0.25">
      <c r="A182" s="6">
        <v>179</v>
      </c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>
        <f t="shared" si="4"/>
        <v>0</v>
      </c>
      <c r="T182" s="4" t="e">
        <f t="shared" si="8"/>
        <v>#NUM!</v>
      </c>
      <c r="U182" s="4" t="e">
        <f t="shared" si="6"/>
        <v>#NUM!</v>
      </c>
      <c r="V182" s="4" t="e">
        <f t="shared" si="7"/>
        <v>#NUM!</v>
      </c>
      <c r="W182" s="4"/>
      <c r="X182" s="3"/>
      <c r="Y182" s="14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9"/>
    </row>
    <row r="183" spans="1:51" x14ac:dyDescent="0.25">
      <c r="A183" s="6">
        <v>180</v>
      </c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>
        <f t="shared" si="4"/>
        <v>0</v>
      </c>
      <c r="T183" s="4" t="e">
        <f t="shared" si="8"/>
        <v>#NUM!</v>
      </c>
      <c r="U183" s="4" t="e">
        <f t="shared" si="6"/>
        <v>#NUM!</v>
      </c>
      <c r="V183" s="4" t="e">
        <f t="shared" si="7"/>
        <v>#NUM!</v>
      </c>
      <c r="W183" s="4"/>
      <c r="X183" s="3"/>
      <c r="Y183" s="14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9"/>
    </row>
    <row r="184" spans="1:51" x14ac:dyDescent="0.25">
      <c r="A184" s="6">
        <v>181</v>
      </c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>
        <f t="shared" si="4"/>
        <v>0</v>
      </c>
      <c r="T184" s="4" t="e">
        <f t="shared" si="8"/>
        <v>#NUM!</v>
      </c>
      <c r="U184" s="4" t="e">
        <f t="shared" si="6"/>
        <v>#NUM!</v>
      </c>
      <c r="V184" s="4" t="e">
        <f t="shared" si="7"/>
        <v>#NUM!</v>
      </c>
      <c r="W184" s="4"/>
      <c r="X184" s="3"/>
      <c r="Y184" s="14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9"/>
    </row>
    <row r="185" spans="1:51" x14ac:dyDescent="0.25">
      <c r="A185" s="6">
        <v>182</v>
      </c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>
        <f t="shared" si="4"/>
        <v>0</v>
      </c>
      <c r="T185" s="4" t="e">
        <f t="shared" si="8"/>
        <v>#NUM!</v>
      </c>
      <c r="U185" s="4" t="e">
        <f t="shared" si="6"/>
        <v>#NUM!</v>
      </c>
      <c r="V185" s="4" t="e">
        <f t="shared" si="7"/>
        <v>#NUM!</v>
      </c>
      <c r="W185" s="4"/>
      <c r="X185" s="3"/>
      <c r="Y185" s="14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9"/>
    </row>
    <row r="186" spans="1:51" x14ac:dyDescent="0.25">
      <c r="A186" s="6">
        <v>183</v>
      </c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>
        <f t="shared" si="4"/>
        <v>0</v>
      </c>
      <c r="T186" s="4">
        <f t="shared" si="8"/>
        <v>0</v>
      </c>
      <c r="U186" s="4"/>
      <c r="V186" s="4"/>
      <c r="W186" s="4"/>
      <c r="X186" s="3"/>
      <c r="Y186" s="14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9"/>
    </row>
    <row r="187" spans="1:51" x14ac:dyDescent="0.25">
      <c r="A187" s="11"/>
      <c r="B187" s="11" t="s">
        <v>2</v>
      </c>
      <c r="C187" s="3">
        <f t="shared" ref="C187:K187" si="9">COUNTIF(C4:C186,"&gt;1")</f>
        <v>64</v>
      </c>
      <c r="D187" s="3">
        <f t="shared" si="9"/>
        <v>65</v>
      </c>
      <c r="E187" s="3">
        <f t="shared" si="9"/>
        <v>69</v>
      </c>
      <c r="F187" s="3">
        <f t="shared" si="9"/>
        <v>70</v>
      </c>
      <c r="G187" s="3">
        <f t="shared" si="9"/>
        <v>85</v>
      </c>
      <c r="H187" s="3">
        <f t="shared" si="9"/>
        <v>84</v>
      </c>
      <c r="I187" s="3">
        <f t="shared" si="9"/>
        <v>0</v>
      </c>
      <c r="J187" s="3">
        <f t="shared" si="9"/>
        <v>0</v>
      </c>
      <c r="K187" s="3">
        <f t="shared" si="9"/>
        <v>0</v>
      </c>
      <c r="L187" s="3">
        <f>COUNTIF(L4:L186,"&gt;1")</f>
        <v>0</v>
      </c>
      <c r="M187" s="3">
        <f t="shared" ref="M187:R187" si="10">COUNTIF(M4:M186,"&gt;1")</f>
        <v>0</v>
      </c>
      <c r="N187" s="3">
        <f t="shared" si="10"/>
        <v>0</v>
      </c>
      <c r="O187" s="3">
        <f t="shared" si="10"/>
        <v>0</v>
      </c>
      <c r="P187" s="3">
        <f t="shared" si="10"/>
        <v>0</v>
      </c>
      <c r="Q187" s="3">
        <f t="shared" si="10"/>
        <v>0</v>
      </c>
      <c r="R187" s="3">
        <f t="shared" si="10"/>
        <v>0</v>
      </c>
      <c r="S187" s="1">
        <f t="shared" ref="S187" si="11">SUM(C187:Q187)</f>
        <v>437</v>
      </c>
      <c r="T187" s="1">
        <f>S187-U187</f>
        <v>437</v>
      </c>
      <c r="U187" s="4">
        <f>SMALL(C187:R187,1)</f>
        <v>0</v>
      </c>
      <c r="V187" s="4">
        <f>SMALL(C187:R187,2)</f>
        <v>0</v>
      </c>
      <c r="W187" s="4"/>
      <c r="X187" s="7"/>
      <c r="Y187" s="14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9"/>
    </row>
  </sheetData>
  <sortState xmlns:xlrd2="http://schemas.microsoft.com/office/spreadsheetml/2017/richdata2" ref="B4:AL146">
    <sortCondition descending="1" ref="S4:S146"/>
  </sortState>
  <mergeCells count="28">
    <mergeCell ref="BB4:BC4"/>
    <mergeCell ref="BD4:BE4"/>
    <mergeCell ref="BF4:BG4"/>
    <mergeCell ref="BH4:BI4"/>
    <mergeCell ref="BJ4:BK4"/>
    <mergeCell ref="A1:S1"/>
    <mergeCell ref="A2:A3"/>
    <mergeCell ref="B2:B3"/>
    <mergeCell ref="BA2:BK3"/>
    <mergeCell ref="Z3:AI3"/>
    <mergeCell ref="BB6:BC6"/>
    <mergeCell ref="BD6:BE6"/>
    <mergeCell ref="BF6:BG6"/>
    <mergeCell ref="BH6:BI6"/>
    <mergeCell ref="BJ6:BK6"/>
    <mergeCell ref="BB5:BC5"/>
    <mergeCell ref="BD5:BE5"/>
    <mergeCell ref="BF5:BG5"/>
    <mergeCell ref="BH5:BI5"/>
    <mergeCell ref="BJ5:BK5"/>
    <mergeCell ref="BA17:BK17"/>
    <mergeCell ref="BA18:BK18"/>
    <mergeCell ref="BB7:BC7"/>
    <mergeCell ref="BD7:BE7"/>
    <mergeCell ref="BF7:BG7"/>
    <mergeCell ref="BH7:BI7"/>
    <mergeCell ref="BJ7:BK7"/>
    <mergeCell ref="BA16:BK16"/>
  </mergeCells>
  <pageMargins left="0.7" right="0.7" top="0.75" bottom="0.75" header="0.3" footer="0.3"/>
  <pageSetup paperSize="9" scale="11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Ranking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Gebruiker</cp:lastModifiedBy>
  <cp:lastPrinted>2020-09-16T18:00:21Z</cp:lastPrinted>
  <dcterms:created xsi:type="dcterms:W3CDTF">2018-07-28T23:16:08Z</dcterms:created>
  <dcterms:modified xsi:type="dcterms:W3CDTF">2025-07-17T12:13:33Z</dcterms:modified>
</cp:coreProperties>
</file>