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Backup Elements 1Tb 19-04-2022\Darten\2025-2026\"/>
    </mc:Choice>
  </mc:AlternateContent>
  <xr:revisionPtr revIDLastSave="0" documentId="13_ncr:1_{0BCD4B47-61CA-4601-BD78-72A7ED780E7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anking 2025" sheetId="5" r:id="rId1"/>
    <sheet name="Ranking 2025 (2)" sheetId="6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6" l="1"/>
  <c r="U59" i="6"/>
  <c r="V59" i="6"/>
  <c r="S52" i="6"/>
  <c r="U52" i="6"/>
  <c r="V52" i="6"/>
  <c r="V46" i="6"/>
  <c r="U46" i="6"/>
  <c r="S46" i="6"/>
  <c r="V48" i="6"/>
  <c r="U48" i="6"/>
  <c r="S48" i="6"/>
  <c r="Q211" i="6"/>
  <c r="H211" i="6"/>
  <c r="F211" i="6"/>
  <c r="T59" i="6" l="1"/>
  <c r="X59" i="6" s="1"/>
  <c r="T52" i="6"/>
  <c r="X52" i="6" s="1"/>
  <c r="T46" i="6"/>
  <c r="X46" i="6" s="1"/>
  <c r="T48" i="6"/>
  <c r="X48" i="6" s="1"/>
  <c r="R211" i="6"/>
  <c r="U211" i="6" s="1"/>
  <c r="V209" i="6"/>
  <c r="U209" i="6"/>
  <c r="S209" i="6"/>
  <c r="V208" i="6"/>
  <c r="U208" i="6"/>
  <c r="S208" i="6"/>
  <c r="V207" i="6"/>
  <c r="U207" i="6"/>
  <c r="S207" i="6"/>
  <c r="V206" i="6"/>
  <c r="U206" i="6"/>
  <c r="S206" i="6"/>
  <c r="V205" i="6"/>
  <c r="U205" i="6"/>
  <c r="S205" i="6"/>
  <c r="V204" i="6"/>
  <c r="U204" i="6"/>
  <c r="S204" i="6"/>
  <c r="V203" i="6"/>
  <c r="U203" i="6"/>
  <c r="S203" i="6"/>
  <c r="V202" i="6"/>
  <c r="U202" i="6"/>
  <c r="S202" i="6"/>
  <c r="V201" i="6"/>
  <c r="U201" i="6"/>
  <c r="S201" i="6"/>
  <c r="V200" i="6"/>
  <c r="U200" i="6"/>
  <c r="S200" i="6"/>
  <c r="V199" i="6"/>
  <c r="U199" i="6"/>
  <c r="S199" i="6"/>
  <c r="V198" i="6"/>
  <c r="U198" i="6"/>
  <c r="S198" i="6"/>
  <c r="V197" i="6"/>
  <c r="U197" i="6"/>
  <c r="S197" i="6"/>
  <c r="V196" i="6"/>
  <c r="U196" i="6"/>
  <c r="S196" i="6"/>
  <c r="V195" i="6"/>
  <c r="U195" i="6"/>
  <c r="S195" i="6"/>
  <c r="V194" i="6"/>
  <c r="U194" i="6"/>
  <c r="S194" i="6"/>
  <c r="V193" i="6"/>
  <c r="U193" i="6"/>
  <c r="S193" i="6"/>
  <c r="V192" i="6"/>
  <c r="U192" i="6"/>
  <c r="S192" i="6"/>
  <c r="V191" i="6"/>
  <c r="U191" i="6"/>
  <c r="S191" i="6"/>
  <c r="V190" i="6"/>
  <c r="U190" i="6"/>
  <c r="S190" i="6"/>
  <c r="V189" i="6"/>
  <c r="U189" i="6"/>
  <c r="S189" i="6"/>
  <c r="V188" i="6"/>
  <c r="U188" i="6"/>
  <c r="S188" i="6"/>
  <c r="V187" i="6"/>
  <c r="U187" i="6"/>
  <c r="S187" i="6"/>
  <c r="V186" i="6"/>
  <c r="U186" i="6"/>
  <c r="S186" i="6"/>
  <c r="V185" i="6"/>
  <c r="U185" i="6"/>
  <c r="S185" i="6"/>
  <c r="V184" i="6"/>
  <c r="U184" i="6"/>
  <c r="S184" i="6"/>
  <c r="V183" i="6"/>
  <c r="U183" i="6"/>
  <c r="S183" i="6"/>
  <c r="V182" i="6"/>
  <c r="U182" i="6"/>
  <c r="S182" i="6"/>
  <c r="V181" i="6"/>
  <c r="U181" i="6"/>
  <c r="S181" i="6"/>
  <c r="V180" i="6"/>
  <c r="U180" i="6"/>
  <c r="S180" i="6"/>
  <c r="V179" i="6"/>
  <c r="U179" i="6"/>
  <c r="S179" i="6"/>
  <c r="V178" i="6"/>
  <c r="U178" i="6"/>
  <c r="S178" i="6"/>
  <c r="V177" i="6"/>
  <c r="U177" i="6"/>
  <c r="S177" i="6"/>
  <c r="V176" i="6"/>
  <c r="U176" i="6"/>
  <c r="S176" i="6"/>
  <c r="V175" i="6"/>
  <c r="U175" i="6"/>
  <c r="S175" i="6"/>
  <c r="V174" i="6"/>
  <c r="U174" i="6"/>
  <c r="S174" i="6"/>
  <c r="V173" i="6"/>
  <c r="U173" i="6"/>
  <c r="S173" i="6"/>
  <c r="V172" i="6"/>
  <c r="U172" i="6"/>
  <c r="S172" i="6"/>
  <c r="V171" i="6"/>
  <c r="U171" i="6"/>
  <c r="S171" i="6"/>
  <c r="V170" i="6"/>
  <c r="U170" i="6"/>
  <c r="S170" i="6"/>
  <c r="V169" i="6"/>
  <c r="U169" i="6"/>
  <c r="S169" i="6"/>
  <c r="V168" i="6"/>
  <c r="U168" i="6"/>
  <c r="S168" i="6"/>
  <c r="V167" i="6"/>
  <c r="U167" i="6"/>
  <c r="S167" i="6"/>
  <c r="V166" i="6"/>
  <c r="U166" i="6"/>
  <c r="S166" i="6"/>
  <c r="V165" i="6"/>
  <c r="U165" i="6"/>
  <c r="S165" i="6"/>
  <c r="V164" i="6"/>
  <c r="U164" i="6"/>
  <c r="S164" i="6"/>
  <c r="V163" i="6"/>
  <c r="U163" i="6"/>
  <c r="S163" i="6"/>
  <c r="V162" i="6"/>
  <c r="U162" i="6"/>
  <c r="S162" i="6"/>
  <c r="V161" i="6"/>
  <c r="U161" i="6"/>
  <c r="S161" i="6"/>
  <c r="V160" i="6"/>
  <c r="U160" i="6"/>
  <c r="S160" i="6"/>
  <c r="V159" i="6"/>
  <c r="U159" i="6"/>
  <c r="S159" i="6"/>
  <c r="V158" i="6"/>
  <c r="U158" i="6"/>
  <c r="S158" i="6"/>
  <c r="V157" i="6"/>
  <c r="U157" i="6"/>
  <c r="S157" i="6"/>
  <c r="V156" i="6"/>
  <c r="U156" i="6"/>
  <c r="S156" i="6"/>
  <c r="V155" i="6"/>
  <c r="U155" i="6"/>
  <c r="S155" i="6"/>
  <c r="V154" i="6"/>
  <c r="U154" i="6"/>
  <c r="S154" i="6"/>
  <c r="V153" i="6"/>
  <c r="U153" i="6"/>
  <c r="S153" i="6"/>
  <c r="V152" i="6"/>
  <c r="U152" i="6"/>
  <c r="S152" i="6"/>
  <c r="V151" i="6"/>
  <c r="U151" i="6"/>
  <c r="S151" i="6"/>
  <c r="V150" i="6"/>
  <c r="U150" i="6"/>
  <c r="S150" i="6"/>
  <c r="V149" i="6"/>
  <c r="U149" i="6"/>
  <c r="S149" i="6"/>
  <c r="V148" i="6"/>
  <c r="U148" i="6"/>
  <c r="S148" i="6"/>
  <c r="V147" i="6"/>
  <c r="U147" i="6"/>
  <c r="S147" i="6"/>
  <c r="V146" i="6"/>
  <c r="U146" i="6"/>
  <c r="S146" i="6"/>
  <c r="V145" i="6"/>
  <c r="U145" i="6"/>
  <c r="S145" i="6"/>
  <c r="V144" i="6"/>
  <c r="U144" i="6"/>
  <c r="S144" i="6"/>
  <c r="V143" i="6"/>
  <c r="U143" i="6"/>
  <c r="S143" i="6"/>
  <c r="V142" i="6"/>
  <c r="U142" i="6"/>
  <c r="S142" i="6"/>
  <c r="V141" i="6"/>
  <c r="U141" i="6"/>
  <c r="S141" i="6"/>
  <c r="V140" i="6"/>
  <c r="U140" i="6"/>
  <c r="S140" i="6"/>
  <c r="V139" i="6"/>
  <c r="U139" i="6"/>
  <c r="S139" i="6"/>
  <c r="V138" i="6"/>
  <c r="U138" i="6"/>
  <c r="S138" i="6"/>
  <c r="V137" i="6"/>
  <c r="U137" i="6"/>
  <c r="S137" i="6"/>
  <c r="V136" i="6"/>
  <c r="U136" i="6"/>
  <c r="S136" i="6"/>
  <c r="V135" i="6"/>
  <c r="U135" i="6"/>
  <c r="S135" i="6"/>
  <c r="V134" i="6"/>
  <c r="U134" i="6"/>
  <c r="S134" i="6"/>
  <c r="V133" i="6"/>
  <c r="U133" i="6"/>
  <c r="S133" i="6"/>
  <c r="V132" i="6"/>
  <c r="U132" i="6"/>
  <c r="S132" i="6"/>
  <c r="V131" i="6"/>
  <c r="U131" i="6"/>
  <c r="S131" i="6"/>
  <c r="V130" i="6"/>
  <c r="U130" i="6"/>
  <c r="S130" i="6"/>
  <c r="V129" i="6"/>
  <c r="U129" i="6"/>
  <c r="S129" i="6"/>
  <c r="V128" i="6"/>
  <c r="U128" i="6"/>
  <c r="S128" i="6"/>
  <c r="V127" i="6"/>
  <c r="U127" i="6"/>
  <c r="S127" i="6"/>
  <c r="V126" i="6"/>
  <c r="U126" i="6"/>
  <c r="S126" i="6"/>
  <c r="V125" i="6"/>
  <c r="U125" i="6"/>
  <c r="S125" i="6"/>
  <c r="V124" i="6"/>
  <c r="U124" i="6"/>
  <c r="S124" i="6"/>
  <c r="V123" i="6"/>
  <c r="U123" i="6"/>
  <c r="S123" i="6"/>
  <c r="V122" i="6"/>
  <c r="U122" i="6"/>
  <c r="S122" i="6"/>
  <c r="V121" i="6"/>
  <c r="U121" i="6"/>
  <c r="S121" i="6"/>
  <c r="V120" i="6"/>
  <c r="U120" i="6"/>
  <c r="S120" i="6"/>
  <c r="V119" i="6"/>
  <c r="U119" i="6"/>
  <c r="S119" i="6"/>
  <c r="V118" i="6"/>
  <c r="U118" i="6"/>
  <c r="S118" i="6"/>
  <c r="V117" i="6"/>
  <c r="U117" i="6"/>
  <c r="S117" i="6"/>
  <c r="V116" i="6"/>
  <c r="U116" i="6"/>
  <c r="S116" i="6"/>
  <c r="V115" i="6"/>
  <c r="U115" i="6"/>
  <c r="S115" i="6"/>
  <c r="V114" i="6"/>
  <c r="U114" i="6"/>
  <c r="S114" i="6"/>
  <c r="V113" i="6"/>
  <c r="U113" i="6"/>
  <c r="S113" i="6"/>
  <c r="V112" i="6"/>
  <c r="U112" i="6"/>
  <c r="S112" i="6"/>
  <c r="V111" i="6"/>
  <c r="U111" i="6"/>
  <c r="S111" i="6"/>
  <c r="V110" i="6"/>
  <c r="U110" i="6"/>
  <c r="S110" i="6"/>
  <c r="V109" i="6"/>
  <c r="U109" i="6"/>
  <c r="S109" i="6"/>
  <c r="V108" i="6"/>
  <c r="U108" i="6"/>
  <c r="S108" i="6"/>
  <c r="V107" i="6"/>
  <c r="U107" i="6"/>
  <c r="S107" i="6"/>
  <c r="V106" i="6"/>
  <c r="U106" i="6"/>
  <c r="S106" i="6"/>
  <c r="V105" i="6"/>
  <c r="U105" i="6"/>
  <c r="S105" i="6"/>
  <c r="V104" i="6"/>
  <c r="U104" i="6"/>
  <c r="S104" i="6"/>
  <c r="V103" i="6"/>
  <c r="U103" i="6"/>
  <c r="S103" i="6"/>
  <c r="V102" i="6"/>
  <c r="U102" i="6"/>
  <c r="S102" i="6"/>
  <c r="V101" i="6"/>
  <c r="U101" i="6"/>
  <c r="S101" i="6"/>
  <c r="V100" i="6"/>
  <c r="U100" i="6"/>
  <c r="S100" i="6"/>
  <c r="V99" i="6"/>
  <c r="U99" i="6"/>
  <c r="S99" i="6"/>
  <c r="V98" i="6"/>
  <c r="U98" i="6"/>
  <c r="S98" i="6"/>
  <c r="V97" i="6"/>
  <c r="U97" i="6"/>
  <c r="S97" i="6"/>
  <c r="V96" i="6"/>
  <c r="U96" i="6"/>
  <c r="S96" i="6"/>
  <c r="V95" i="6"/>
  <c r="U95" i="6"/>
  <c r="S95" i="6"/>
  <c r="V94" i="6"/>
  <c r="U94" i="6"/>
  <c r="S94" i="6"/>
  <c r="V93" i="6"/>
  <c r="U93" i="6"/>
  <c r="S93" i="6"/>
  <c r="V92" i="6"/>
  <c r="U92" i="6"/>
  <c r="S92" i="6"/>
  <c r="V91" i="6"/>
  <c r="U91" i="6"/>
  <c r="S91" i="6"/>
  <c r="V90" i="6"/>
  <c r="U90" i="6"/>
  <c r="S90" i="6"/>
  <c r="V89" i="6"/>
  <c r="U89" i="6"/>
  <c r="S89" i="6"/>
  <c r="V88" i="6"/>
  <c r="U88" i="6"/>
  <c r="S88" i="6"/>
  <c r="V87" i="6"/>
  <c r="U87" i="6"/>
  <c r="S87" i="6"/>
  <c r="V73" i="6"/>
  <c r="U73" i="6"/>
  <c r="S73" i="6"/>
  <c r="V78" i="6"/>
  <c r="U78" i="6"/>
  <c r="S78" i="6"/>
  <c r="V77" i="6"/>
  <c r="U77" i="6"/>
  <c r="S77" i="6"/>
  <c r="V71" i="6"/>
  <c r="U71" i="6"/>
  <c r="S71" i="6"/>
  <c r="V76" i="6"/>
  <c r="U76" i="6"/>
  <c r="S76" i="6"/>
  <c r="V75" i="6"/>
  <c r="U75" i="6"/>
  <c r="S75" i="6"/>
  <c r="V65" i="6"/>
  <c r="U65" i="6"/>
  <c r="S65" i="6"/>
  <c r="V74" i="6"/>
  <c r="U74" i="6"/>
  <c r="S74" i="6"/>
  <c r="V72" i="6"/>
  <c r="U72" i="6"/>
  <c r="S72" i="6"/>
  <c r="V70" i="6"/>
  <c r="U70" i="6"/>
  <c r="S70" i="6"/>
  <c r="V64" i="6"/>
  <c r="U64" i="6"/>
  <c r="S64" i="6"/>
  <c r="V68" i="6"/>
  <c r="U68" i="6"/>
  <c r="S68" i="6"/>
  <c r="V67" i="6"/>
  <c r="U67" i="6"/>
  <c r="S67" i="6"/>
  <c r="V66" i="6"/>
  <c r="U66" i="6"/>
  <c r="S66" i="6"/>
  <c r="V85" i="6"/>
  <c r="U85" i="6"/>
  <c r="S85" i="6"/>
  <c r="V63" i="6"/>
  <c r="U63" i="6"/>
  <c r="S63" i="6"/>
  <c r="V62" i="6"/>
  <c r="U62" i="6"/>
  <c r="S62" i="6"/>
  <c r="V61" i="6"/>
  <c r="U61" i="6"/>
  <c r="S61" i="6"/>
  <c r="V86" i="6"/>
  <c r="U86" i="6"/>
  <c r="S86" i="6"/>
  <c r="V60" i="6"/>
  <c r="U60" i="6"/>
  <c r="S60" i="6"/>
  <c r="V57" i="6"/>
  <c r="U57" i="6"/>
  <c r="S57" i="6"/>
  <c r="V56" i="6"/>
  <c r="U56" i="6"/>
  <c r="S56" i="6"/>
  <c r="V55" i="6"/>
  <c r="U55" i="6"/>
  <c r="S55" i="6"/>
  <c r="V49" i="6"/>
  <c r="U49" i="6"/>
  <c r="S49" i="6"/>
  <c r="V54" i="6"/>
  <c r="U54" i="6"/>
  <c r="S54" i="6"/>
  <c r="V53" i="6"/>
  <c r="U53" i="6"/>
  <c r="S53" i="6"/>
  <c r="V39" i="6"/>
  <c r="U39" i="6"/>
  <c r="S39" i="6"/>
  <c r="V51" i="6"/>
  <c r="U51" i="6"/>
  <c r="S51" i="6"/>
  <c r="V50" i="6"/>
  <c r="U50" i="6"/>
  <c r="S50" i="6"/>
  <c r="V84" i="6"/>
  <c r="U84" i="6"/>
  <c r="S84" i="6"/>
  <c r="V45" i="6"/>
  <c r="U45" i="6"/>
  <c r="S45" i="6"/>
  <c r="V44" i="6"/>
  <c r="U44" i="6"/>
  <c r="S44" i="6"/>
  <c r="V43" i="6"/>
  <c r="U43" i="6"/>
  <c r="S43" i="6"/>
  <c r="V32" i="6"/>
  <c r="U32" i="6"/>
  <c r="S32" i="6"/>
  <c r="V42" i="6"/>
  <c r="U42" i="6"/>
  <c r="S42" i="6"/>
  <c r="V41" i="6"/>
  <c r="U41" i="6"/>
  <c r="S41" i="6"/>
  <c r="V40" i="6"/>
  <c r="U40" i="6"/>
  <c r="S40" i="6"/>
  <c r="V38" i="6"/>
  <c r="U38" i="6"/>
  <c r="S38" i="6"/>
  <c r="V37" i="6"/>
  <c r="U37" i="6"/>
  <c r="S37" i="6"/>
  <c r="V35" i="6"/>
  <c r="U35" i="6"/>
  <c r="S35" i="6"/>
  <c r="V83" i="6"/>
  <c r="U83" i="6"/>
  <c r="S83" i="6"/>
  <c r="V34" i="6"/>
  <c r="U34" i="6"/>
  <c r="S34" i="6"/>
  <c r="V33" i="6"/>
  <c r="U33" i="6"/>
  <c r="S33" i="6"/>
  <c r="V31" i="6"/>
  <c r="U31" i="6"/>
  <c r="S31" i="6"/>
  <c r="V30" i="6"/>
  <c r="U30" i="6"/>
  <c r="S30" i="6"/>
  <c r="V82" i="6"/>
  <c r="U82" i="6"/>
  <c r="S82" i="6"/>
  <c r="V29" i="6"/>
  <c r="U29" i="6"/>
  <c r="S29" i="6"/>
  <c r="V28" i="6"/>
  <c r="U28" i="6"/>
  <c r="S28" i="6"/>
  <c r="V27" i="6"/>
  <c r="U27" i="6"/>
  <c r="S27" i="6"/>
  <c r="V26" i="6"/>
  <c r="U26" i="6"/>
  <c r="S26" i="6"/>
  <c r="V81" i="6"/>
  <c r="U81" i="6"/>
  <c r="S81" i="6"/>
  <c r="V80" i="6"/>
  <c r="U80" i="6"/>
  <c r="S80" i="6"/>
  <c r="V24" i="6"/>
  <c r="U24" i="6"/>
  <c r="S24" i="6"/>
  <c r="V23" i="6"/>
  <c r="U23" i="6"/>
  <c r="S23" i="6"/>
  <c r="V22" i="6"/>
  <c r="U22" i="6"/>
  <c r="S22" i="6"/>
  <c r="V21" i="6"/>
  <c r="U21" i="6"/>
  <c r="S21" i="6"/>
  <c r="V20" i="6"/>
  <c r="U20" i="6"/>
  <c r="S20" i="6"/>
  <c r="V19" i="6"/>
  <c r="U19" i="6"/>
  <c r="S19" i="6"/>
  <c r="V18" i="6"/>
  <c r="U18" i="6"/>
  <c r="S18" i="6"/>
  <c r="V17" i="6"/>
  <c r="U17" i="6"/>
  <c r="S17" i="6"/>
  <c r="V16" i="6"/>
  <c r="U16" i="6"/>
  <c r="S16" i="6"/>
  <c r="V15" i="6"/>
  <c r="U15" i="6"/>
  <c r="S15" i="6"/>
  <c r="V13" i="6"/>
  <c r="U13" i="6"/>
  <c r="S13" i="6"/>
  <c r="V12" i="6"/>
  <c r="U12" i="6"/>
  <c r="S12" i="6"/>
  <c r="V11" i="6"/>
  <c r="U11" i="6"/>
  <c r="S11" i="6"/>
  <c r="V10" i="6"/>
  <c r="U10" i="6"/>
  <c r="S10" i="6"/>
  <c r="V9" i="6"/>
  <c r="U9" i="6"/>
  <c r="S9" i="6"/>
  <c r="V8" i="6"/>
  <c r="U8" i="6"/>
  <c r="S8" i="6"/>
  <c r="V7" i="6"/>
  <c r="U7" i="6"/>
  <c r="S7" i="6"/>
  <c r="V6" i="6"/>
  <c r="U6" i="6"/>
  <c r="S6" i="6"/>
  <c r="V5" i="6"/>
  <c r="U5" i="6"/>
  <c r="S5" i="6"/>
  <c r="V4" i="6"/>
  <c r="U4" i="6"/>
  <c r="S4" i="6"/>
  <c r="S139" i="5"/>
  <c r="U139" i="5"/>
  <c r="V139" i="5"/>
  <c r="S172" i="5"/>
  <c r="U172" i="5"/>
  <c r="V172" i="5"/>
  <c r="S181" i="5"/>
  <c r="U181" i="5"/>
  <c r="V181" i="5"/>
  <c r="S195" i="5"/>
  <c r="U195" i="5"/>
  <c r="V195" i="5"/>
  <c r="S127" i="5"/>
  <c r="U127" i="5"/>
  <c r="V127" i="5"/>
  <c r="S152" i="5"/>
  <c r="U152" i="5"/>
  <c r="V152" i="5"/>
  <c r="S164" i="5"/>
  <c r="U164" i="5"/>
  <c r="V164" i="5"/>
  <c r="S171" i="5"/>
  <c r="U171" i="5"/>
  <c r="V171" i="5"/>
  <c r="S161" i="5"/>
  <c r="U161" i="5"/>
  <c r="V161" i="5"/>
  <c r="S110" i="5"/>
  <c r="U110" i="5"/>
  <c r="V110" i="5"/>
  <c r="S202" i="5"/>
  <c r="U202" i="5"/>
  <c r="V202" i="5"/>
  <c r="S85" i="5"/>
  <c r="U85" i="5"/>
  <c r="V85" i="5"/>
  <c r="S194" i="5"/>
  <c r="U194" i="5"/>
  <c r="V194" i="5"/>
  <c r="S160" i="5"/>
  <c r="U160" i="5"/>
  <c r="V160" i="5"/>
  <c r="S124" i="5"/>
  <c r="U124" i="5"/>
  <c r="V124" i="5"/>
  <c r="S193" i="5"/>
  <c r="U193" i="5"/>
  <c r="V193" i="5"/>
  <c r="S117" i="5"/>
  <c r="U117" i="5"/>
  <c r="V117" i="5"/>
  <c r="R204" i="5"/>
  <c r="Q204" i="5"/>
  <c r="H204" i="5"/>
  <c r="F204" i="5"/>
  <c r="V126" i="5"/>
  <c r="U126" i="5"/>
  <c r="S126" i="5"/>
  <c r="V192" i="5"/>
  <c r="U192" i="5"/>
  <c r="S192" i="5"/>
  <c r="V98" i="5"/>
  <c r="U98" i="5"/>
  <c r="S98" i="5"/>
  <c r="V159" i="5"/>
  <c r="U159" i="5"/>
  <c r="S159" i="5"/>
  <c r="V191" i="5"/>
  <c r="U191" i="5"/>
  <c r="S191" i="5"/>
  <c r="V158" i="5"/>
  <c r="U158" i="5"/>
  <c r="S158" i="5"/>
  <c r="V170" i="5"/>
  <c r="U170" i="5"/>
  <c r="S170" i="5"/>
  <c r="V87" i="5"/>
  <c r="U87" i="5"/>
  <c r="S87" i="5"/>
  <c r="V82" i="5"/>
  <c r="U82" i="5"/>
  <c r="S82" i="5"/>
  <c r="V180" i="5"/>
  <c r="U180" i="5"/>
  <c r="S180" i="5"/>
  <c r="V90" i="5"/>
  <c r="U90" i="5"/>
  <c r="S90" i="5"/>
  <c r="V201" i="5"/>
  <c r="U201" i="5"/>
  <c r="S201" i="5"/>
  <c r="V95" i="5"/>
  <c r="U95" i="5"/>
  <c r="S95" i="5"/>
  <c r="V118" i="5"/>
  <c r="U118" i="5"/>
  <c r="S118" i="5"/>
  <c r="V163" i="5"/>
  <c r="U163" i="5"/>
  <c r="S163" i="5"/>
  <c r="V116" i="5"/>
  <c r="U116" i="5"/>
  <c r="S116" i="5"/>
  <c r="V145" i="5"/>
  <c r="U145" i="5"/>
  <c r="S145" i="5"/>
  <c r="V157" i="5"/>
  <c r="U157" i="5"/>
  <c r="S157" i="5"/>
  <c r="V190" i="5"/>
  <c r="U190" i="5"/>
  <c r="S190" i="5"/>
  <c r="V104" i="5"/>
  <c r="U104" i="5"/>
  <c r="S104" i="5"/>
  <c r="V189" i="5"/>
  <c r="U189" i="5"/>
  <c r="S189" i="5"/>
  <c r="V123" i="5"/>
  <c r="U123" i="5"/>
  <c r="S123" i="5"/>
  <c r="V156" i="5"/>
  <c r="U156" i="5"/>
  <c r="S156" i="5"/>
  <c r="V188" i="5"/>
  <c r="U188" i="5"/>
  <c r="S188" i="5"/>
  <c r="V136" i="5"/>
  <c r="U136" i="5"/>
  <c r="S136" i="5"/>
  <c r="V132" i="5"/>
  <c r="U132" i="5"/>
  <c r="S132" i="5"/>
  <c r="V115" i="5"/>
  <c r="U115" i="5"/>
  <c r="S115" i="5"/>
  <c r="V77" i="5"/>
  <c r="U77" i="5"/>
  <c r="S77" i="5"/>
  <c r="V143" i="5"/>
  <c r="U143" i="5"/>
  <c r="S143" i="5"/>
  <c r="V187" i="5"/>
  <c r="U187" i="5"/>
  <c r="S187" i="5"/>
  <c r="V112" i="5"/>
  <c r="U112" i="5"/>
  <c r="S112" i="5"/>
  <c r="V125" i="5"/>
  <c r="U125" i="5"/>
  <c r="S125" i="5"/>
  <c r="V130" i="5"/>
  <c r="U130" i="5"/>
  <c r="S130" i="5"/>
  <c r="V200" i="5"/>
  <c r="U200" i="5"/>
  <c r="S200" i="5"/>
  <c r="V179" i="5"/>
  <c r="U179" i="5"/>
  <c r="S179" i="5"/>
  <c r="V150" i="5"/>
  <c r="U150" i="5"/>
  <c r="S150" i="5"/>
  <c r="V109" i="5"/>
  <c r="U109" i="5"/>
  <c r="S109" i="5"/>
  <c r="V111" i="5"/>
  <c r="U111" i="5"/>
  <c r="S111" i="5"/>
  <c r="V131" i="5"/>
  <c r="U131" i="5"/>
  <c r="S131" i="5"/>
  <c r="V155" i="5"/>
  <c r="U155" i="5"/>
  <c r="S155" i="5"/>
  <c r="V50" i="5"/>
  <c r="U50" i="5"/>
  <c r="S50" i="5"/>
  <c r="V151" i="5"/>
  <c r="U151" i="5"/>
  <c r="S151" i="5"/>
  <c r="V186" i="5"/>
  <c r="U186" i="5"/>
  <c r="S186" i="5"/>
  <c r="V138" i="5"/>
  <c r="U138" i="5"/>
  <c r="S138" i="5"/>
  <c r="V102" i="5"/>
  <c r="U102" i="5"/>
  <c r="S102" i="5"/>
  <c r="V105" i="5"/>
  <c r="U105" i="5"/>
  <c r="S105" i="5"/>
  <c r="V162" i="5"/>
  <c r="U162" i="5"/>
  <c r="S162" i="5"/>
  <c r="V185" i="5"/>
  <c r="U185" i="5"/>
  <c r="S185" i="5"/>
  <c r="V144" i="5"/>
  <c r="U144" i="5"/>
  <c r="S144" i="5"/>
  <c r="V178" i="5"/>
  <c r="U178" i="5"/>
  <c r="S178" i="5"/>
  <c r="V36" i="5"/>
  <c r="U36" i="5"/>
  <c r="S36" i="5"/>
  <c r="V66" i="5"/>
  <c r="U66" i="5"/>
  <c r="S66" i="5"/>
  <c r="V128" i="5"/>
  <c r="U128" i="5"/>
  <c r="S128" i="5"/>
  <c r="V32" i="5"/>
  <c r="U32" i="5"/>
  <c r="S32" i="5"/>
  <c r="V29" i="5"/>
  <c r="U29" i="5"/>
  <c r="S29" i="5"/>
  <c r="V83" i="5"/>
  <c r="U83" i="5"/>
  <c r="S83" i="5"/>
  <c r="V154" i="5"/>
  <c r="U154" i="5"/>
  <c r="S154" i="5"/>
  <c r="V103" i="5"/>
  <c r="U103" i="5"/>
  <c r="S103" i="5"/>
  <c r="V81" i="5"/>
  <c r="U81" i="5"/>
  <c r="S81" i="5"/>
  <c r="V88" i="5"/>
  <c r="U88" i="5"/>
  <c r="S88" i="5"/>
  <c r="V148" i="5"/>
  <c r="U148" i="5"/>
  <c r="S148" i="5"/>
  <c r="V177" i="5"/>
  <c r="U177" i="5"/>
  <c r="S177" i="5"/>
  <c r="V169" i="5"/>
  <c r="U169" i="5"/>
  <c r="S169" i="5"/>
  <c r="V106" i="5"/>
  <c r="U106" i="5"/>
  <c r="S106" i="5"/>
  <c r="V199" i="5"/>
  <c r="U199" i="5"/>
  <c r="S199" i="5"/>
  <c r="V176" i="5"/>
  <c r="U176" i="5"/>
  <c r="S176" i="5"/>
  <c r="V141" i="5"/>
  <c r="U141" i="5"/>
  <c r="S141" i="5"/>
  <c r="V149" i="5"/>
  <c r="U149" i="5"/>
  <c r="S149" i="5"/>
  <c r="V142" i="5"/>
  <c r="U142" i="5"/>
  <c r="S142" i="5"/>
  <c r="V78" i="5"/>
  <c r="U78" i="5"/>
  <c r="S78" i="5"/>
  <c r="V72" i="5"/>
  <c r="U72" i="5"/>
  <c r="S72" i="5"/>
  <c r="V135" i="5"/>
  <c r="U135" i="5"/>
  <c r="S135" i="5"/>
  <c r="V184" i="5"/>
  <c r="U184" i="5"/>
  <c r="S184" i="5"/>
  <c r="V146" i="5"/>
  <c r="U146" i="5"/>
  <c r="S146" i="5"/>
  <c r="V183" i="5"/>
  <c r="U183" i="5"/>
  <c r="S183" i="5"/>
  <c r="V93" i="5"/>
  <c r="U93" i="5"/>
  <c r="S93" i="5"/>
  <c r="V168" i="5"/>
  <c r="U168" i="5"/>
  <c r="S168" i="5"/>
  <c r="V121" i="5"/>
  <c r="U121" i="5"/>
  <c r="S121" i="5"/>
  <c r="V113" i="5"/>
  <c r="U113" i="5"/>
  <c r="S113" i="5"/>
  <c r="V91" i="5"/>
  <c r="U91" i="5"/>
  <c r="S91" i="5"/>
  <c r="V198" i="5"/>
  <c r="U198" i="5"/>
  <c r="S198" i="5"/>
  <c r="V175" i="5"/>
  <c r="U175" i="5"/>
  <c r="S175" i="5"/>
  <c r="V86" i="5"/>
  <c r="U86" i="5"/>
  <c r="S86" i="5"/>
  <c r="V84" i="5"/>
  <c r="U84" i="5"/>
  <c r="S84" i="5"/>
  <c r="V120" i="5"/>
  <c r="U120" i="5"/>
  <c r="S120" i="5"/>
  <c r="V96" i="5"/>
  <c r="U96" i="5"/>
  <c r="S96" i="5"/>
  <c r="V33" i="5"/>
  <c r="U33" i="5"/>
  <c r="S33" i="5"/>
  <c r="V99" i="5"/>
  <c r="U99" i="5"/>
  <c r="S99" i="5"/>
  <c r="V167" i="5"/>
  <c r="U167" i="5"/>
  <c r="S167" i="5"/>
  <c r="V18" i="5"/>
  <c r="U18" i="5"/>
  <c r="S18" i="5"/>
  <c r="V47" i="5"/>
  <c r="U47" i="5"/>
  <c r="S47" i="5"/>
  <c r="V119" i="5"/>
  <c r="U119" i="5"/>
  <c r="S119" i="5"/>
  <c r="V97" i="5"/>
  <c r="U97" i="5"/>
  <c r="S97" i="5"/>
  <c r="V12" i="5"/>
  <c r="U12" i="5"/>
  <c r="S12" i="5"/>
  <c r="V92" i="5"/>
  <c r="U92" i="5"/>
  <c r="S92" i="5"/>
  <c r="V61" i="5"/>
  <c r="U61" i="5"/>
  <c r="S61" i="5"/>
  <c r="V80" i="5"/>
  <c r="U80" i="5"/>
  <c r="S80" i="5"/>
  <c r="V41" i="5"/>
  <c r="U41" i="5"/>
  <c r="S41" i="5"/>
  <c r="V34" i="5"/>
  <c r="U34" i="5"/>
  <c r="S34" i="5"/>
  <c r="V197" i="5"/>
  <c r="U197" i="5"/>
  <c r="S197" i="5"/>
  <c r="V182" i="5"/>
  <c r="U182" i="5"/>
  <c r="S182" i="5"/>
  <c r="V62" i="5"/>
  <c r="U62" i="5"/>
  <c r="S62" i="5"/>
  <c r="V100" i="5"/>
  <c r="U100" i="5"/>
  <c r="S100" i="5"/>
  <c r="V174" i="5"/>
  <c r="U174" i="5"/>
  <c r="S174" i="5"/>
  <c r="V108" i="5"/>
  <c r="U108" i="5"/>
  <c r="S108" i="5"/>
  <c r="V153" i="5"/>
  <c r="U153" i="5"/>
  <c r="S153" i="5"/>
  <c r="V7" i="5"/>
  <c r="U7" i="5"/>
  <c r="S7" i="5"/>
  <c r="V70" i="5"/>
  <c r="U70" i="5"/>
  <c r="S70" i="5"/>
  <c r="V58" i="5"/>
  <c r="U58" i="5"/>
  <c r="S58" i="5"/>
  <c r="V35" i="5"/>
  <c r="U35" i="5"/>
  <c r="S35" i="5"/>
  <c r="V74" i="5"/>
  <c r="U74" i="5"/>
  <c r="S74" i="5"/>
  <c r="V71" i="5"/>
  <c r="U71" i="5"/>
  <c r="S71" i="5"/>
  <c r="V75" i="5"/>
  <c r="U75" i="5"/>
  <c r="S75" i="5"/>
  <c r="V48" i="5"/>
  <c r="U48" i="5"/>
  <c r="S48" i="5"/>
  <c r="V59" i="5"/>
  <c r="U59" i="5"/>
  <c r="S59" i="5"/>
  <c r="V196" i="5"/>
  <c r="U196" i="5"/>
  <c r="S196" i="5"/>
  <c r="V133" i="5"/>
  <c r="U133" i="5"/>
  <c r="S133" i="5"/>
  <c r="V53" i="5"/>
  <c r="U53" i="5"/>
  <c r="S53" i="5"/>
  <c r="V56" i="5"/>
  <c r="U56" i="5"/>
  <c r="S56" i="5"/>
  <c r="V22" i="5"/>
  <c r="U22" i="5"/>
  <c r="S22" i="5"/>
  <c r="V27" i="5"/>
  <c r="U27" i="5"/>
  <c r="S27" i="5"/>
  <c r="V40" i="5"/>
  <c r="U40" i="5"/>
  <c r="S40" i="5"/>
  <c r="V73" i="5"/>
  <c r="U73" i="5"/>
  <c r="S73" i="5"/>
  <c r="V140" i="5"/>
  <c r="U140" i="5"/>
  <c r="S140" i="5"/>
  <c r="V13" i="5"/>
  <c r="U13" i="5"/>
  <c r="S13" i="5"/>
  <c r="V51" i="5"/>
  <c r="U51" i="5"/>
  <c r="S51" i="5"/>
  <c r="V21" i="5"/>
  <c r="U21" i="5"/>
  <c r="S21" i="5"/>
  <c r="V69" i="5"/>
  <c r="U69" i="5"/>
  <c r="S69" i="5"/>
  <c r="V101" i="5"/>
  <c r="U101" i="5"/>
  <c r="S101" i="5"/>
  <c r="V49" i="5"/>
  <c r="U49" i="5"/>
  <c r="S49" i="5"/>
  <c r="V114" i="5"/>
  <c r="U114" i="5"/>
  <c r="S114" i="5"/>
  <c r="V89" i="5"/>
  <c r="U89" i="5"/>
  <c r="S89" i="5"/>
  <c r="V37" i="5"/>
  <c r="U37" i="5"/>
  <c r="S37" i="5"/>
  <c r="V79" i="5"/>
  <c r="U79" i="5"/>
  <c r="S79" i="5"/>
  <c r="V60" i="5"/>
  <c r="U60" i="5"/>
  <c r="S60" i="5"/>
  <c r="V94" i="5"/>
  <c r="U94" i="5"/>
  <c r="S94" i="5"/>
  <c r="V45" i="5"/>
  <c r="U45" i="5"/>
  <c r="S45" i="5"/>
  <c r="V166" i="5"/>
  <c r="U166" i="5"/>
  <c r="S166" i="5"/>
  <c r="V67" i="5"/>
  <c r="U67" i="5"/>
  <c r="S67" i="5"/>
  <c r="V64" i="5"/>
  <c r="U64" i="5"/>
  <c r="S64" i="5"/>
  <c r="V76" i="5"/>
  <c r="U76" i="5"/>
  <c r="S76" i="5"/>
  <c r="V173" i="5"/>
  <c r="U173" i="5"/>
  <c r="S173" i="5"/>
  <c r="V55" i="5"/>
  <c r="U55" i="5"/>
  <c r="S55" i="5"/>
  <c r="V23" i="5"/>
  <c r="U23" i="5"/>
  <c r="S23" i="5"/>
  <c r="V134" i="5"/>
  <c r="U134" i="5"/>
  <c r="S134" i="5"/>
  <c r="V38" i="5"/>
  <c r="U38" i="5"/>
  <c r="S38" i="5"/>
  <c r="V57" i="5"/>
  <c r="U57" i="5"/>
  <c r="S57" i="5"/>
  <c r="V30" i="5"/>
  <c r="U30" i="5"/>
  <c r="S30" i="5"/>
  <c r="V24" i="5"/>
  <c r="U24" i="5"/>
  <c r="S24" i="5"/>
  <c r="V46" i="5"/>
  <c r="U46" i="5"/>
  <c r="S46" i="5"/>
  <c r="V31" i="5"/>
  <c r="U31" i="5"/>
  <c r="S31" i="5"/>
  <c r="V10" i="5"/>
  <c r="U10" i="5"/>
  <c r="S10" i="5"/>
  <c r="V5" i="5"/>
  <c r="U5" i="5"/>
  <c r="S5" i="5"/>
  <c r="V137" i="5"/>
  <c r="U137" i="5"/>
  <c r="S137" i="5"/>
  <c r="V52" i="5"/>
  <c r="U52" i="5"/>
  <c r="S52" i="5"/>
  <c r="V54" i="5"/>
  <c r="U54" i="5"/>
  <c r="S54" i="5"/>
  <c r="V147" i="5"/>
  <c r="U147" i="5"/>
  <c r="S147" i="5"/>
  <c r="V122" i="5"/>
  <c r="U122" i="5"/>
  <c r="S122" i="5"/>
  <c r="V4" i="5"/>
  <c r="U4" i="5"/>
  <c r="S4" i="5"/>
  <c r="V44" i="5"/>
  <c r="U44" i="5"/>
  <c r="S44" i="5"/>
  <c r="V14" i="5"/>
  <c r="U14" i="5"/>
  <c r="S14" i="5"/>
  <c r="V39" i="5"/>
  <c r="U39" i="5"/>
  <c r="S39" i="5"/>
  <c r="V68" i="5"/>
  <c r="U68" i="5"/>
  <c r="S68" i="5"/>
  <c r="V107" i="5"/>
  <c r="U107" i="5"/>
  <c r="S107" i="5"/>
  <c r="V65" i="5"/>
  <c r="U65" i="5"/>
  <c r="S65" i="5"/>
  <c r="V63" i="5"/>
  <c r="U63" i="5"/>
  <c r="S63" i="5"/>
  <c r="V17" i="5"/>
  <c r="U17" i="5"/>
  <c r="S17" i="5"/>
  <c r="V25" i="5"/>
  <c r="U25" i="5"/>
  <c r="S25" i="5"/>
  <c r="V15" i="5"/>
  <c r="U15" i="5"/>
  <c r="S15" i="5"/>
  <c r="V43" i="5"/>
  <c r="U43" i="5"/>
  <c r="S43" i="5"/>
  <c r="V129" i="5"/>
  <c r="U129" i="5"/>
  <c r="S129" i="5"/>
  <c r="V165" i="5"/>
  <c r="U165" i="5"/>
  <c r="S165" i="5"/>
  <c r="V26" i="5"/>
  <c r="U26" i="5"/>
  <c r="S26" i="5"/>
  <c r="V20" i="5"/>
  <c r="U20" i="5"/>
  <c r="S20" i="5"/>
  <c r="V28" i="5"/>
  <c r="U28" i="5"/>
  <c r="S28" i="5"/>
  <c r="V42" i="5"/>
  <c r="U42" i="5"/>
  <c r="S42" i="5"/>
  <c r="V8" i="5"/>
  <c r="U8" i="5"/>
  <c r="S8" i="5"/>
  <c r="V16" i="5"/>
  <c r="U16" i="5"/>
  <c r="S16" i="5"/>
  <c r="V6" i="5"/>
  <c r="U6" i="5"/>
  <c r="S6" i="5"/>
  <c r="V19" i="5"/>
  <c r="U19" i="5"/>
  <c r="S19" i="5"/>
  <c r="V11" i="5"/>
  <c r="U11" i="5"/>
  <c r="S11" i="5"/>
  <c r="V9" i="5"/>
  <c r="U9" i="5"/>
  <c r="S9" i="5"/>
  <c r="T23" i="6" l="1"/>
  <c r="X23" i="6" s="1"/>
  <c r="T84" i="6"/>
  <c r="X84" i="6" s="1"/>
  <c r="T22" i="6"/>
  <c r="X22" i="6" s="1"/>
  <c r="T17" i="6"/>
  <c r="X17" i="6" s="1"/>
  <c r="T28" i="6"/>
  <c r="X28" i="6" s="1"/>
  <c r="T34" i="6"/>
  <c r="X34" i="6" s="1"/>
  <c r="T35" i="6"/>
  <c r="X35" i="6" s="1"/>
  <c r="T41" i="6"/>
  <c r="X41" i="6" s="1"/>
  <c r="T54" i="6"/>
  <c r="X54" i="6" s="1"/>
  <c r="T60" i="6"/>
  <c r="X60" i="6" s="1"/>
  <c r="T71" i="6"/>
  <c r="X71" i="6" s="1"/>
  <c r="T131" i="6"/>
  <c r="T135" i="6"/>
  <c r="T139" i="6"/>
  <c r="T143" i="6"/>
  <c r="T147" i="6"/>
  <c r="T151" i="6"/>
  <c r="T155" i="6"/>
  <c r="T159" i="6"/>
  <c r="T163" i="6"/>
  <c r="T167" i="6"/>
  <c r="T171" i="6"/>
  <c r="T175" i="6"/>
  <c r="T179" i="6"/>
  <c r="T183" i="6"/>
  <c r="T187" i="6"/>
  <c r="T191" i="6"/>
  <c r="T195" i="6"/>
  <c r="T203" i="6"/>
  <c r="T207" i="6"/>
  <c r="T30" i="6"/>
  <c r="X30" i="6" s="1"/>
  <c r="T83" i="6"/>
  <c r="X83" i="6" s="1"/>
  <c r="T56" i="6"/>
  <c r="X56" i="6" s="1"/>
  <c r="T127" i="6"/>
  <c r="T130" i="6"/>
  <c r="T134" i="6"/>
  <c r="T138" i="6"/>
  <c r="T142" i="6"/>
  <c r="T146" i="6"/>
  <c r="T150" i="6"/>
  <c r="T154" i="6"/>
  <c r="T158" i="6"/>
  <c r="T162" i="6"/>
  <c r="T166" i="6"/>
  <c r="T170" i="6"/>
  <c r="T174" i="6"/>
  <c r="T178" i="6"/>
  <c r="T182" i="6"/>
  <c r="T186" i="6"/>
  <c r="T190" i="6"/>
  <c r="T194" i="6"/>
  <c r="T198" i="6"/>
  <c r="T202" i="6"/>
  <c r="T57" i="6"/>
  <c r="X57" i="6" s="1"/>
  <c r="T16" i="6"/>
  <c r="X16" i="6" s="1"/>
  <c r="T21" i="6"/>
  <c r="X21" i="6" s="1"/>
  <c r="T24" i="6"/>
  <c r="X24" i="6" s="1"/>
  <c r="T26" i="6"/>
  <c r="X26" i="6" s="1"/>
  <c r="T4" i="6"/>
  <c r="X4" i="6" s="1"/>
  <c r="T6" i="6"/>
  <c r="X6" i="6" s="1"/>
  <c r="T10" i="6"/>
  <c r="X10" i="6" s="1"/>
  <c r="T42" i="6"/>
  <c r="X42" i="6" s="1"/>
  <c r="T45" i="6"/>
  <c r="X45" i="6" s="1"/>
  <c r="T50" i="6"/>
  <c r="X50" i="6" s="1"/>
  <c r="T63" i="6"/>
  <c r="X63" i="6" s="1"/>
  <c r="T66" i="6"/>
  <c r="X66" i="6" s="1"/>
  <c r="T70" i="6"/>
  <c r="X70" i="6" s="1"/>
  <c r="T78" i="6"/>
  <c r="X78" i="6" s="1"/>
  <c r="T89" i="6"/>
  <c r="T93" i="6"/>
  <c r="T97" i="6"/>
  <c r="T101" i="6"/>
  <c r="T105" i="6"/>
  <c r="T109" i="6"/>
  <c r="T113" i="6"/>
  <c r="T117" i="6"/>
  <c r="T121" i="6"/>
  <c r="T125" i="6"/>
  <c r="T76" i="6"/>
  <c r="X76" i="6" s="1"/>
  <c r="T87" i="6"/>
  <c r="X87" i="6" s="1"/>
  <c r="T91" i="6"/>
  <c r="T95" i="6"/>
  <c r="T99" i="6"/>
  <c r="T103" i="6"/>
  <c r="T107" i="6"/>
  <c r="T111" i="6"/>
  <c r="T115" i="6"/>
  <c r="T119" i="6"/>
  <c r="T123" i="6"/>
  <c r="T128" i="6"/>
  <c r="T132" i="6"/>
  <c r="T136" i="6"/>
  <c r="T140" i="6"/>
  <c r="T144" i="6"/>
  <c r="T148" i="6"/>
  <c r="T152" i="6"/>
  <c r="T156" i="6"/>
  <c r="T160" i="6"/>
  <c r="T164" i="6"/>
  <c r="T168" i="6"/>
  <c r="T172" i="6"/>
  <c r="T176" i="6"/>
  <c r="T180" i="6"/>
  <c r="T184" i="6"/>
  <c r="T188" i="6"/>
  <c r="T192" i="6"/>
  <c r="T196" i="6"/>
  <c r="T200" i="6"/>
  <c r="T204" i="6"/>
  <c r="T208" i="6"/>
  <c r="T5" i="6"/>
  <c r="X5" i="6" s="1"/>
  <c r="T9" i="6"/>
  <c r="X9" i="6" s="1"/>
  <c r="T11" i="6"/>
  <c r="X11" i="6" s="1"/>
  <c r="T15" i="6"/>
  <c r="X15" i="6" s="1"/>
  <c r="T20" i="6"/>
  <c r="X20" i="6" s="1"/>
  <c r="T81" i="6"/>
  <c r="X81" i="6" s="1"/>
  <c r="T82" i="6"/>
  <c r="X82" i="6" s="1"/>
  <c r="T40" i="6"/>
  <c r="X40" i="6" s="1"/>
  <c r="T44" i="6"/>
  <c r="X44" i="6" s="1"/>
  <c r="T39" i="6"/>
  <c r="X39" i="6" s="1"/>
  <c r="T55" i="6"/>
  <c r="X55" i="6" s="1"/>
  <c r="T85" i="6"/>
  <c r="X85" i="6" s="1"/>
  <c r="T64" i="6"/>
  <c r="X64" i="6" s="1"/>
  <c r="T72" i="6"/>
  <c r="X72" i="6" s="1"/>
  <c r="T75" i="6"/>
  <c r="X75" i="6" s="1"/>
  <c r="T73" i="6"/>
  <c r="X73" i="6" s="1"/>
  <c r="T90" i="6"/>
  <c r="T94" i="6"/>
  <c r="T98" i="6"/>
  <c r="T102" i="6"/>
  <c r="T106" i="6"/>
  <c r="T110" i="6"/>
  <c r="T114" i="6"/>
  <c r="T118" i="6"/>
  <c r="T122" i="6"/>
  <c r="T126" i="6"/>
  <c r="T199" i="6"/>
  <c r="T8" i="6"/>
  <c r="X8" i="6" s="1"/>
  <c r="T13" i="6"/>
  <c r="X13" i="6" s="1"/>
  <c r="T19" i="6"/>
  <c r="X19" i="6" s="1"/>
  <c r="T80" i="6"/>
  <c r="X80" i="6" s="1"/>
  <c r="T29" i="6"/>
  <c r="X29" i="6" s="1"/>
  <c r="T33" i="6"/>
  <c r="X33" i="6" s="1"/>
  <c r="T38" i="6"/>
  <c r="X38" i="6" s="1"/>
  <c r="T43" i="6"/>
  <c r="X43" i="6" s="1"/>
  <c r="T51" i="6"/>
  <c r="X51" i="6" s="1"/>
  <c r="T49" i="6"/>
  <c r="X49" i="6" s="1"/>
  <c r="T62" i="6"/>
  <c r="X62" i="6" s="1"/>
  <c r="T68" i="6"/>
  <c r="X68" i="6" s="1"/>
  <c r="T65" i="6"/>
  <c r="X65" i="6" s="1"/>
  <c r="T206" i="6"/>
  <c r="T7" i="6"/>
  <c r="X7" i="6" s="1"/>
  <c r="T12" i="6"/>
  <c r="X12" i="6" s="1"/>
  <c r="T18" i="6"/>
  <c r="X18" i="6" s="1"/>
  <c r="T27" i="6"/>
  <c r="X27" i="6" s="1"/>
  <c r="T31" i="6"/>
  <c r="X31" i="6" s="1"/>
  <c r="T37" i="6"/>
  <c r="X37" i="6" s="1"/>
  <c r="T32" i="6"/>
  <c r="X32" i="6" s="1"/>
  <c r="T53" i="6"/>
  <c r="X53" i="6" s="1"/>
  <c r="T86" i="6"/>
  <c r="X86" i="6" s="1"/>
  <c r="T61" i="6"/>
  <c r="X61" i="6" s="1"/>
  <c r="T67" i="6"/>
  <c r="X67" i="6" s="1"/>
  <c r="T74" i="6"/>
  <c r="X74" i="6" s="1"/>
  <c r="T77" i="6"/>
  <c r="X77" i="6" s="1"/>
  <c r="T88" i="6"/>
  <c r="T92" i="6"/>
  <c r="T96" i="6"/>
  <c r="T100" i="6"/>
  <c r="T104" i="6"/>
  <c r="T108" i="6"/>
  <c r="T112" i="6"/>
  <c r="T116" i="6"/>
  <c r="T120" i="6"/>
  <c r="T124" i="6"/>
  <c r="T129" i="6"/>
  <c r="T133" i="6"/>
  <c r="T137" i="6"/>
  <c r="T141" i="6"/>
  <c r="T145" i="6"/>
  <c r="T149" i="6"/>
  <c r="T153" i="6"/>
  <c r="T157" i="6"/>
  <c r="T161" i="6"/>
  <c r="T165" i="6"/>
  <c r="T169" i="6"/>
  <c r="T173" i="6"/>
  <c r="T177" i="6"/>
  <c r="T181" i="6"/>
  <c r="T185" i="6"/>
  <c r="T189" i="6"/>
  <c r="T193" i="6"/>
  <c r="T197" i="6"/>
  <c r="T201" i="6"/>
  <c r="T205" i="6"/>
  <c r="T209" i="6"/>
  <c r="V211" i="6"/>
  <c r="S211" i="6"/>
  <c r="T211" i="6" s="1"/>
  <c r="T139" i="5"/>
  <c r="T127" i="5"/>
  <c r="T172" i="5"/>
  <c r="T181" i="5"/>
  <c r="T195" i="5"/>
  <c r="T152" i="5"/>
  <c r="T85" i="5"/>
  <c r="T171" i="5"/>
  <c r="T194" i="5"/>
  <c r="T164" i="5"/>
  <c r="T110" i="5"/>
  <c r="T202" i="5"/>
  <c r="T161" i="5"/>
  <c r="T160" i="5"/>
  <c r="T193" i="5"/>
  <c r="T117" i="5"/>
  <c r="T95" i="5"/>
  <c r="T82" i="5"/>
  <c r="T191" i="5"/>
  <c r="T126" i="5"/>
  <c r="T124" i="5"/>
  <c r="T145" i="5"/>
  <c r="T118" i="5"/>
  <c r="T180" i="5"/>
  <c r="T158" i="5"/>
  <c r="T192" i="5"/>
  <c r="T90" i="5"/>
  <c r="T170" i="5"/>
  <c r="T98" i="5"/>
  <c r="T190" i="5"/>
  <c r="T116" i="5"/>
  <c r="T201" i="5"/>
  <c r="T87" i="5"/>
  <c r="T159" i="5"/>
  <c r="T115" i="5"/>
  <c r="T156" i="5"/>
  <c r="T179" i="5"/>
  <c r="T112" i="5"/>
  <c r="T131" i="5"/>
  <c r="T129" i="5"/>
  <c r="T4" i="5"/>
  <c r="X4" i="5" s="1"/>
  <c r="T114" i="5"/>
  <c r="T92" i="5"/>
  <c r="T86" i="5"/>
  <c r="T165" i="5"/>
  <c r="T10" i="5"/>
  <c r="X10" i="5" s="1"/>
  <c r="T140" i="5"/>
  <c r="T174" i="5"/>
  <c r="T119" i="5"/>
  <c r="T99" i="5"/>
  <c r="T91" i="5"/>
  <c r="T149" i="5"/>
  <c r="T134" i="5"/>
  <c r="T97" i="5"/>
  <c r="T198" i="5"/>
  <c r="T122" i="5"/>
  <c r="T173" i="5"/>
  <c r="T166" i="5"/>
  <c r="T40" i="5"/>
  <c r="X40" i="5" s="1"/>
  <c r="T133" i="5"/>
  <c r="T196" i="5"/>
  <c r="T182" i="5"/>
  <c r="T197" i="5"/>
  <c r="T167" i="5"/>
  <c r="T175" i="5"/>
  <c r="T186" i="5"/>
  <c r="T162" i="5"/>
  <c r="T36" i="5"/>
  <c r="X36" i="5" s="1"/>
  <c r="T29" i="5"/>
  <c r="X29" i="5" s="1"/>
  <c r="T106" i="5"/>
  <c r="T147" i="5"/>
  <c r="T101" i="5"/>
  <c r="T75" i="5"/>
  <c r="X75" i="5" s="1"/>
  <c r="T84" i="5"/>
  <c r="T12" i="5"/>
  <c r="X12" i="5" s="1"/>
  <c r="T81" i="5"/>
  <c r="T153" i="5"/>
  <c r="T61" i="5"/>
  <c r="X61" i="5" s="1"/>
  <c r="T34" i="5"/>
  <c r="X34" i="5" s="1"/>
  <c r="T137" i="5"/>
  <c r="T47" i="5"/>
  <c r="X47" i="5" s="1"/>
  <c r="T64" i="5"/>
  <c r="X64" i="5" s="1"/>
  <c r="T43" i="5"/>
  <c r="X43" i="5" s="1"/>
  <c r="T108" i="5"/>
  <c r="T59" i="5"/>
  <c r="X59" i="5" s="1"/>
  <c r="T96" i="5"/>
  <c r="T33" i="5"/>
  <c r="X33" i="5" s="1"/>
  <c r="T100" i="5"/>
  <c r="T51" i="5"/>
  <c r="X51" i="5" s="1"/>
  <c r="T67" i="5"/>
  <c r="X67" i="5" s="1"/>
  <c r="T68" i="5"/>
  <c r="X68" i="5" s="1"/>
  <c r="T60" i="5"/>
  <c r="X60" i="5" s="1"/>
  <c r="T52" i="5"/>
  <c r="X52" i="5" s="1"/>
  <c r="T18" i="5"/>
  <c r="X18" i="5" s="1"/>
  <c r="T48" i="5"/>
  <c r="X48" i="5" s="1"/>
  <c r="T35" i="5"/>
  <c r="X35" i="5" s="1"/>
  <c r="T62" i="5"/>
  <c r="X62" i="5" s="1"/>
  <c r="T89" i="5"/>
  <c r="T69" i="5"/>
  <c r="X69" i="5" s="1"/>
  <c r="T71" i="5"/>
  <c r="X71" i="5" s="1"/>
  <c r="T74" i="5"/>
  <c r="X74" i="5" s="1"/>
  <c r="T41" i="5"/>
  <c r="X41" i="5" s="1"/>
  <c r="T80" i="5"/>
  <c r="X80" i="5" s="1"/>
  <c r="T120" i="5"/>
  <c r="T135" i="5"/>
  <c r="T93" i="5"/>
  <c r="T19" i="5"/>
  <c r="X19" i="5" s="1"/>
  <c r="T6" i="5"/>
  <c r="X6" i="5" s="1"/>
  <c r="T8" i="5"/>
  <c r="X8" i="5" s="1"/>
  <c r="T28" i="5"/>
  <c r="X28" i="5" s="1"/>
  <c r="T26" i="5"/>
  <c r="X26" i="5" s="1"/>
  <c r="T11" i="5"/>
  <c r="X11" i="5" s="1"/>
  <c r="T42" i="5"/>
  <c r="X42" i="5" s="1"/>
  <c r="T168" i="5"/>
  <c r="T184" i="5"/>
  <c r="T142" i="5"/>
  <c r="T199" i="5"/>
  <c r="T148" i="5"/>
  <c r="T163" i="5"/>
  <c r="T9" i="5"/>
  <c r="X9" i="5" s="1"/>
  <c r="T121" i="5"/>
  <c r="T146" i="5"/>
  <c r="T16" i="5"/>
  <c r="X16" i="5" s="1"/>
  <c r="T20" i="5"/>
  <c r="X20" i="5" s="1"/>
  <c r="T17" i="5"/>
  <c r="X17" i="5" s="1"/>
  <c r="T31" i="5"/>
  <c r="X31" i="5" s="1"/>
  <c r="T57" i="5"/>
  <c r="X57" i="5" s="1"/>
  <c r="T55" i="5"/>
  <c r="X55" i="5" s="1"/>
  <c r="T21" i="5"/>
  <c r="X21" i="5" s="1"/>
  <c r="T73" i="5"/>
  <c r="X73" i="5" s="1"/>
  <c r="T113" i="5"/>
  <c r="T183" i="5"/>
  <c r="T56" i="5"/>
  <c r="X56" i="5" s="1"/>
  <c r="T88" i="5"/>
  <c r="T83" i="5"/>
  <c r="T66" i="5"/>
  <c r="X66" i="5" s="1"/>
  <c r="T185" i="5"/>
  <c r="T138" i="5"/>
  <c r="T155" i="5"/>
  <c r="T150" i="5"/>
  <c r="T125" i="5"/>
  <c r="T77" i="5"/>
  <c r="X77" i="5" s="1"/>
  <c r="T188" i="5"/>
  <c r="T104" i="5"/>
  <c r="T78" i="5"/>
  <c r="X78" i="5" s="1"/>
  <c r="T176" i="5"/>
  <c r="T177" i="5"/>
  <c r="T154" i="5"/>
  <c r="T128" i="5"/>
  <c r="T144" i="5"/>
  <c r="T102" i="5"/>
  <c r="T50" i="5"/>
  <c r="X50" i="5" s="1"/>
  <c r="T109" i="5"/>
  <c r="T130" i="5"/>
  <c r="T143" i="5"/>
  <c r="T136" i="5"/>
  <c r="T189" i="5"/>
  <c r="T72" i="5"/>
  <c r="X72" i="5" s="1"/>
  <c r="T141" i="5"/>
  <c r="T169" i="5"/>
  <c r="T103" i="5"/>
  <c r="T32" i="5"/>
  <c r="X32" i="5" s="1"/>
  <c r="T178" i="5"/>
  <c r="T105" i="5"/>
  <c r="T151" i="5"/>
  <c r="T111" i="5"/>
  <c r="T200" i="5"/>
  <c r="T187" i="5"/>
  <c r="T132" i="5"/>
  <c r="T123" i="5"/>
  <c r="T157" i="5"/>
  <c r="T54" i="5"/>
  <c r="X54" i="5" s="1"/>
  <c r="T30" i="5"/>
  <c r="X30" i="5" s="1"/>
  <c r="T23" i="5"/>
  <c r="X23" i="5" s="1"/>
  <c r="T94" i="5"/>
  <c r="T22" i="5"/>
  <c r="X22" i="5" s="1"/>
  <c r="T63" i="5"/>
  <c r="X63" i="5" s="1"/>
  <c r="T39" i="5"/>
  <c r="X39" i="5" s="1"/>
  <c r="V204" i="5"/>
  <c r="T25" i="5"/>
  <c r="X25" i="5" s="1"/>
  <c r="T107" i="5"/>
  <c r="T44" i="5"/>
  <c r="X44" i="5" s="1"/>
  <c r="T15" i="5"/>
  <c r="X15" i="5" s="1"/>
  <c r="T65" i="5"/>
  <c r="X65" i="5" s="1"/>
  <c r="T14" i="5"/>
  <c r="X14" i="5" s="1"/>
  <c r="T5" i="5"/>
  <c r="X5" i="5" s="1"/>
  <c r="T24" i="5"/>
  <c r="X24" i="5" s="1"/>
  <c r="T76" i="5"/>
  <c r="X76" i="5" s="1"/>
  <c r="T45" i="5"/>
  <c r="X45" i="5" s="1"/>
  <c r="T37" i="5"/>
  <c r="X37" i="5" s="1"/>
  <c r="T13" i="5"/>
  <c r="X13" i="5" s="1"/>
  <c r="T27" i="5"/>
  <c r="X27" i="5" s="1"/>
  <c r="T70" i="5"/>
  <c r="X70" i="5" s="1"/>
  <c r="T46" i="5"/>
  <c r="X46" i="5" s="1"/>
  <c r="T38" i="5"/>
  <c r="X38" i="5" s="1"/>
  <c r="T79" i="5"/>
  <c r="X79" i="5" s="1"/>
  <c r="T49" i="5"/>
  <c r="X49" i="5" s="1"/>
  <c r="T53" i="5"/>
  <c r="X53" i="5" s="1"/>
  <c r="U204" i="5"/>
  <c r="T7" i="5"/>
  <c r="X7" i="5" s="1"/>
  <c r="T58" i="5"/>
  <c r="X58" i="5" s="1"/>
  <c r="S204" i="5"/>
  <c r="T204" i="5" l="1"/>
</calcChain>
</file>

<file path=xl/sharedStrings.xml><?xml version="1.0" encoding="utf-8"?>
<sst xmlns="http://schemas.openxmlformats.org/spreadsheetml/2006/main" count="474" uniqueCount="228">
  <si>
    <t>Naam</t>
  </si>
  <si>
    <t>Totaal</t>
  </si>
  <si>
    <t>Aantal deelnemers</t>
  </si>
  <si>
    <t>HF</t>
  </si>
  <si>
    <t>Ranking tabel zomertoernooien D.C. de Hook</t>
  </si>
  <si>
    <t>t/m 8 inschr.</t>
  </si>
  <si>
    <t>t/m 16 inschr.</t>
  </si>
  <si>
    <t>t/m 32 inschr.</t>
  </si>
  <si>
    <t>t/m 64 inschr.</t>
  </si>
  <si>
    <t>deelname</t>
  </si>
  <si>
    <t>1e in poule</t>
  </si>
  <si>
    <t>2e in poule</t>
  </si>
  <si>
    <t>WR</t>
  </si>
  <si>
    <t>VR</t>
  </si>
  <si>
    <t xml:space="preserve">Laatste 32 </t>
  </si>
  <si>
    <t xml:space="preserve">Laatste 16 </t>
  </si>
  <si>
    <t xml:space="preserve">Laatste 8 </t>
  </si>
  <si>
    <t xml:space="preserve">Laatste 4 </t>
  </si>
  <si>
    <t xml:space="preserve">runner-up </t>
  </si>
  <si>
    <t xml:space="preserve">Winnaar </t>
  </si>
  <si>
    <t>Bij gelijke stand is het reglement als volgt:</t>
  </si>
  <si>
    <t xml:space="preserve">1. Meeste toernooien, 2. Beste toernooiuitslag, 3. Prijs wordt gedeeld </t>
  </si>
  <si>
    <t>Davy Cardinaal</t>
  </si>
  <si>
    <t>Sandra Verheggen</t>
  </si>
  <si>
    <t>Jordy Vleeshouwers</t>
  </si>
  <si>
    <t>Youri de Lang</t>
  </si>
  <si>
    <t>Robert Haex</t>
  </si>
  <si>
    <t>Sten Daniels</t>
  </si>
  <si>
    <t>Rik Janssen</t>
  </si>
  <si>
    <t>Ruud Smeets</t>
  </si>
  <si>
    <t>Jorn Hendriks</t>
  </si>
  <si>
    <t>Edwin Janssen</t>
  </si>
  <si>
    <t>Michael Timmermans</t>
  </si>
  <si>
    <t>Jeroen Gijbels</t>
  </si>
  <si>
    <t>Juul Slabbers</t>
  </si>
  <si>
    <t>Kathy Geeraerts</t>
  </si>
  <si>
    <t>Darcy Zegveld</t>
  </si>
  <si>
    <t>Randy Knapen</t>
  </si>
  <si>
    <t>Leon Reijnders</t>
  </si>
  <si>
    <t>Dimitri Triekels</t>
  </si>
  <si>
    <t>Joey Greijn</t>
  </si>
  <si>
    <t>Roel Geelen</t>
  </si>
  <si>
    <t>Yvon Graus</t>
  </si>
  <si>
    <t>Dave Martens</t>
  </si>
  <si>
    <t>Jean-Marie Hendrikx</t>
  </si>
  <si>
    <t>Stephan Berendsen</t>
  </si>
  <si>
    <t>Marco Knapen</t>
  </si>
  <si>
    <t>Rene Kok</t>
  </si>
  <si>
    <t>Martien van Kuijk</t>
  </si>
  <si>
    <t>Gert Wevers</t>
  </si>
  <si>
    <t>Pascal Nijs</t>
  </si>
  <si>
    <t>Franne Verspeek</t>
  </si>
  <si>
    <t>Thomas Winters</t>
  </si>
  <si>
    <t>Nino van Put</t>
  </si>
  <si>
    <t>Patrick Hilkens</t>
  </si>
  <si>
    <t>Frank Lenaers</t>
  </si>
  <si>
    <t>Cas Keijerts</t>
  </si>
  <si>
    <t>Dennis Beeren</t>
  </si>
  <si>
    <t>Davyd Venken</t>
  </si>
  <si>
    <t>Phil Corstjens</t>
  </si>
  <si>
    <t>Bas Manders</t>
  </si>
  <si>
    <t>Donato di Loreto</t>
  </si>
  <si>
    <t>Stan Derickx</t>
  </si>
  <si>
    <t>Max Heunen</t>
  </si>
  <si>
    <t>Ed van Dael</t>
  </si>
  <si>
    <t>Maarten Barents</t>
  </si>
  <si>
    <t>Sidney Dore</t>
  </si>
  <si>
    <t>Jeffrey Cuijpers</t>
  </si>
  <si>
    <t>Sander Dijkstra</t>
  </si>
  <si>
    <t>Tom Reemers</t>
  </si>
  <si>
    <t>Tom Haels</t>
  </si>
  <si>
    <t>Daan Gubbels</t>
  </si>
  <si>
    <t>Tom Bakens</t>
  </si>
  <si>
    <t>t/m 80 inschr.</t>
  </si>
  <si>
    <t>Laatste 64</t>
  </si>
  <si>
    <t>Yoerie de Vries</t>
  </si>
  <si>
    <t>Brian Stultiens</t>
  </si>
  <si>
    <t>Robin Lantinga</t>
  </si>
  <si>
    <t>Nick Eerens</t>
  </si>
  <si>
    <t>Cas Broeders</t>
  </si>
  <si>
    <t>Kevin van Kessel</t>
  </si>
  <si>
    <t>Roel Smeets</t>
  </si>
  <si>
    <t>Gino Franssen</t>
  </si>
  <si>
    <t>Nando Engelen</t>
  </si>
  <si>
    <t>Barry van Seccelen</t>
  </si>
  <si>
    <t>Antonio de Weerd</t>
  </si>
  <si>
    <t>Mike Sijbers</t>
  </si>
  <si>
    <t>Patrick Creemers</t>
  </si>
  <si>
    <t>Dylan Hauser</t>
  </si>
  <si>
    <t>Rick Hendrikx</t>
  </si>
  <si>
    <t>Roland Verstappen</t>
  </si>
  <si>
    <t>Danique Greijn</t>
  </si>
  <si>
    <t>Erik Duijs</t>
  </si>
  <si>
    <t>beste 13</t>
  </si>
  <si>
    <t>Toon vd Wildenberg</t>
  </si>
  <si>
    <t>Koen vd Beucken</t>
  </si>
  <si>
    <t>Mitchel Franssen</t>
  </si>
  <si>
    <t>Geert Jacobs</t>
  </si>
  <si>
    <t>Kevin van Hove Speltincx</t>
  </si>
  <si>
    <t>Michel Schneider</t>
  </si>
  <si>
    <t>Nick Briels</t>
  </si>
  <si>
    <t>Bryan Saanen</t>
  </si>
  <si>
    <t>Glenny Franssen</t>
  </si>
  <si>
    <t>John Vrijhoeven</t>
  </si>
  <si>
    <t>Raimon Doensen</t>
  </si>
  <si>
    <t>Jeroen van Geneijgen</t>
  </si>
  <si>
    <t>Rob Henderikx</t>
  </si>
  <si>
    <t>Lorenzo van Rossum</t>
  </si>
  <si>
    <t>Sjeffie Verhoeven</t>
  </si>
  <si>
    <t>Ron vd Port</t>
  </si>
  <si>
    <t>Ranking zomertoernooien de Hook 2025</t>
  </si>
  <si>
    <t>Reno Jacobs</t>
  </si>
  <si>
    <t>Patrick vd Wildenberg</t>
  </si>
  <si>
    <t>Mike Lenders</t>
  </si>
  <si>
    <t>Erik Franken</t>
  </si>
  <si>
    <t>Serginio Mussen</t>
  </si>
  <si>
    <t>Dave Wullems</t>
  </si>
  <si>
    <t>Mike Verhoeven</t>
  </si>
  <si>
    <t>Joop Mennen</t>
  </si>
  <si>
    <t>Raf Uuldriks</t>
  </si>
  <si>
    <t>Jeffrey Cohen</t>
  </si>
  <si>
    <t>Raymond Heesackers</t>
  </si>
  <si>
    <t>Robert Saanen</t>
  </si>
  <si>
    <t>Mark Seerden</t>
  </si>
  <si>
    <t>Roy Sijbers</t>
  </si>
  <si>
    <t>Kyran van Hove Speltincx</t>
  </si>
  <si>
    <t>Stef Bogers</t>
  </si>
  <si>
    <t>Remy Nijholt</t>
  </si>
  <si>
    <t>Ricardo Hartjes</t>
  </si>
  <si>
    <t>Frank Poolen</t>
  </si>
  <si>
    <t>Koen van Dongen</t>
  </si>
  <si>
    <t>Brian Arts</t>
  </si>
  <si>
    <t>Robert Hendrix</t>
  </si>
  <si>
    <t>Nino van Hal</t>
  </si>
  <si>
    <t>Robert Linders</t>
  </si>
  <si>
    <t>Jennifer Gouw</t>
  </si>
  <si>
    <t>Maikel Verstappen</t>
  </si>
  <si>
    <t>Rick Thijs</t>
  </si>
  <si>
    <t>Etienne Nelissen</t>
  </si>
  <si>
    <t>Paolo Albano</t>
  </si>
  <si>
    <t>Miles Febis</t>
  </si>
  <si>
    <t>Kevin Nesselaar</t>
  </si>
  <si>
    <t>Roland Dieters</t>
  </si>
  <si>
    <t>Kevin Creemers</t>
  </si>
  <si>
    <t>Tommie Heijmans</t>
  </si>
  <si>
    <t>Will Burhenne</t>
  </si>
  <si>
    <t>Sander Hilkens</t>
  </si>
  <si>
    <t>Tom Montforts</t>
  </si>
  <si>
    <t>Michael de Visser</t>
  </si>
  <si>
    <t>Hugo van Pelt</t>
  </si>
  <si>
    <t>Ewout Jacobs</t>
  </si>
  <si>
    <t>Jan Biermans</t>
  </si>
  <si>
    <t>Geert Verhagen</t>
  </si>
  <si>
    <t xml:space="preserve"> </t>
  </si>
  <si>
    <t>Evert Koenen</t>
  </si>
  <si>
    <t>Eric Smits</t>
  </si>
  <si>
    <t>Tom Aarns</t>
  </si>
  <si>
    <t>Pallie Ressen</t>
  </si>
  <si>
    <t>Donny Boessen</t>
  </si>
  <si>
    <t>Nino Eijer</t>
  </si>
  <si>
    <t>Sven Vranken</t>
  </si>
  <si>
    <t>Rik Wiermans</t>
  </si>
  <si>
    <t>Erik Jeurissen</t>
  </si>
  <si>
    <t>Ivo Parren</t>
  </si>
  <si>
    <t>Sten Bongers</t>
  </si>
  <si>
    <t>Justin van Hugten</t>
  </si>
  <si>
    <t>Sven Konings</t>
  </si>
  <si>
    <t>Niels Keijerts</t>
  </si>
  <si>
    <t>Mike Claessen</t>
  </si>
  <si>
    <t>Sil Knoops</t>
  </si>
  <si>
    <t>Jordy Jeurninck</t>
  </si>
  <si>
    <t>Sander Geraats</t>
  </si>
  <si>
    <t>Jannick Vankan</t>
  </si>
  <si>
    <t>Ralph Koppen</t>
  </si>
  <si>
    <t>Roel van Bilzen</t>
  </si>
  <si>
    <t>Gerwin van de Boogaart</t>
  </si>
  <si>
    <t>Tom de Regter</t>
  </si>
  <si>
    <t>Manita Schmitz</t>
  </si>
  <si>
    <t>Luc Lemmen</t>
  </si>
  <si>
    <t>Luuk de Graaf</t>
  </si>
  <si>
    <t>Mandy Triekels</t>
  </si>
  <si>
    <t>Jurgen Aspers</t>
  </si>
  <si>
    <t>Jeroen Bosch</t>
  </si>
  <si>
    <t>Robin Golik</t>
  </si>
  <si>
    <t>Jason Strijbos</t>
  </si>
  <si>
    <t>Nick Hendrix</t>
  </si>
  <si>
    <t>Stefan Passon</t>
  </si>
  <si>
    <t>Ruben Nouwen</t>
  </si>
  <si>
    <t>Rob Jacobs</t>
  </si>
  <si>
    <t>Marcel Kuiper</t>
  </si>
  <si>
    <t>Jesse Glas</t>
  </si>
  <si>
    <t>Jeroen Stoffels</t>
  </si>
  <si>
    <t>Roel Tinnemans</t>
  </si>
  <si>
    <t>Charlie van Rhee</t>
  </si>
  <si>
    <t>Hanny van Kuijk</t>
  </si>
  <si>
    <t>Davinjo Janssen</t>
  </si>
  <si>
    <t>Gerard de Bruijn</t>
  </si>
  <si>
    <t>Daphne Vleeshouwers</t>
  </si>
  <si>
    <t>Dylan Schouwenaar</t>
  </si>
  <si>
    <t>Larry Collet</t>
  </si>
  <si>
    <t>Rens Broods</t>
  </si>
  <si>
    <t>Henk van Moorsel</t>
  </si>
  <si>
    <t>7x</t>
  </si>
  <si>
    <t>Michael Dokter</t>
  </si>
  <si>
    <t>Gino Metsemakers</t>
  </si>
  <si>
    <t>Quin Hendriks</t>
  </si>
  <si>
    <t>Jordi Bloemers</t>
  </si>
  <si>
    <t>Colin Eijer</t>
  </si>
  <si>
    <t>Bryan van de Beek</t>
  </si>
  <si>
    <t>Semmy Wolter</t>
  </si>
  <si>
    <t>Marc Seegers</t>
  </si>
  <si>
    <t>Tim Schoenmakers</t>
  </si>
  <si>
    <t>Luuk Derks</t>
  </si>
  <si>
    <t>Marcel Saanen</t>
  </si>
  <si>
    <t>Thomas Letterman</t>
  </si>
  <si>
    <t>Mark Stultiens</t>
  </si>
  <si>
    <t>Yesmina Scheffers</t>
  </si>
  <si>
    <t>Pim Rokven</t>
  </si>
  <si>
    <t>Luc Weijers</t>
  </si>
  <si>
    <t>De beste 13 toernooien tellen mee voor de eindranking.</t>
  </si>
  <si>
    <t>Ryan Stultiens</t>
  </si>
  <si>
    <t>Gion Linders</t>
  </si>
  <si>
    <t>Sven Bongartz</t>
  </si>
  <si>
    <t>Born van Put</t>
  </si>
  <si>
    <t>Tommy Moonen</t>
  </si>
  <si>
    <t>Michael Huijerjans</t>
  </si>
  <si>
    <t>Noud Janssen</t>
  </si>
  <si>
    <t xml:space="preserve">Paul Wacanno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</si>
</sst>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49" fontId="0" fillId="0" borderId="0" xfId="0" applyNumberFormat="1"/>
    <xf numFmtId="0" fontId="0" fillId="0" borderId="3" xfId="0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0" fillId="4" borderId="3" xfId="0" applyNumberFormat="1" applyFill="1" applyBorder="1" applyAlignment="1">
      <alignment horizontal="center"/>
    </xf>
    <xf numFmtId="0" fontId="0" fillId="0" borderId="6" xfId="0" applyBorder="1"/>
    <xf numFmtId="0" fontId="3" fillId="2" borderId="3" xfId="0" applyFont="1" applyFill="1" applyBorder="1"/>
    <xf numFmtId="0" fontId="0" fillId="5" borderId="3" xfId="0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0" fillId="6" borderId="3" xfId="0" applyFill="1" applyBorder="1"/>
    <xf numFmtId="0" fontId="0" fillId="7" borderId="3" xfId="0" applyFill="1" applyBorder="1"/>
    <xf numFmtId="0" fontId="1" fillId="8" borderId="3" xfId="0" applyFont="1" applyFill="1" applyBorder="1" applyAlignment="1">
      <alignment horizontal="center"/>
    </xf>
    <xf numFmtId="0" fontId="0" fillId="9" borderId="3" xfId="0" applyFill="1" applyBorder="1"/>
    <xf numFmtId="0" fontId="0" fillId="3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C4D8-F9A0-4549-A6FE-2C3DFE4F6E26}">
  <dimension ref="A1:BL20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T10" sqref="AA10:AT10"/>
    </sheetView>
  </sheetViews>
  <sheetFormatPr defaultRowHeight="15" outlineLevelCol="1" x14ac:dyDescent="0.25"/>
  <cols>
    <col min="1" max="1" width="4.7109375" customWidth="1"/>
    <col min="2" max="2" width="25.85546875" bestFit="1" customWidth="1"/>
    <col min="3" max="18" width="5.28515625" customWidth="1" outlineLevel="1"/>
    <col min="19" max="19" width="7.7109375" customWidth="1"/>
    <col min="20" max="20" width="8.42578125" bestFit="1" customWidth="1"/>
    <col min="21" max="21" width="3" bestFit="1" customWidth="1"/>
    <col min="22" max="22" width="3" customWidth="1"/>
    <col min="23" max="24" width="7.7109375" customWidth="1"/>
    <col min="25" max="25" width="4" style="12" bestFit="1" customWidth="1"/>
    <col min="26" max="26" width="1.7109375" style="10" customWidth="1"/>
    <col min="27" max="52" width="3.7109375" customWidth="1"/>
    <col min="53" max="53" width="2.7109375" customWidth="1"/>
    <col min="54" max="54" width="10.7109375" customWidth="1"/>
    <col min="55" max="62" width="7.7109375" customWidth="1"/>
  </cols>
  <sheetData>
    <row r="1" spans="1:64" ht="26.25" x14ac:dyDescent="0.4">
      <c r="A1" s="28" t="s">
        <v>110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13"/>
      <c r="U1" s="13"/>
      <c r="V1" s="13"/>
      <c r="W1" s="13"/>
      <c r="X1" s="13"/>
    </row>
    <row r="2" spans="1:64" x14ac:dyDescent="0.25">
      <c r="A2" s="29"/>
      <c r="B2" s="31" t="s">
        <v>0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/>
      <c r="S2" s="4"/>
      <c r="T2" s="4"/>
      <c r="U2" s="4"/>
      <c r="V2" s="4"/>
      <c r="W2" s="21"/>
      <c r="X2" s="21"/>
      <c r="BB2" s="33" t="s">
        <v>4</v>
      </c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x14ac:dyDescent="0.25">
      <c r="A3" s="30"/>
      <c r="B3" s="32"/>
      <c r="C3" s="18">
        <v>45819</v>
      </c>
      <c r="D3" s="18">
        <v>45826</v>
      </c>
      <c r="E3" s="18">
        <v>45833</v>
      </c>
      <c r="F3" s="18">
        <v>45840</v>
      </c>
      <c r="G3" s="18">
        <v>45847</v>
      </c>
      <c r="H3" s="18">
        <v>45854</v>
      </c>
      <c r="I3" s="18">
        <v>45861</v>
      </c>
      <c r="J3" s="18">
        <v>45868</v>
      </c>
      <c r="K3" s="18">
        <v>45875</v>
      </c>
      <c r="L3" s="18">
        <v>45882</v>
      </c>
      <c r="M3" s="18">
        <v>45889</v>
      </c>
      <c r="N3" s="18">
        <v>45896</v>
      </c>
      <c r="O3" s="18">
        <v>45903</v>
      </c>
      <c r="P3" s="18">
        <v>45910</v>
      </c>
      <c r="Q3" s="18">
        <v>45917</v>
      </c>
      <c r="R3" s="18"/>
      <c r="S3" s="5" t="s">
        <v>1</v>
      </c>
      <c r="T3" s="5" t="s">
        <v>93</v>
      </c>
      <c r="U3" s="5"/>
      <c r="V3" s="5"/>
      <c r="W3" s="22" t="s">
        <v>202</v>
      </c>
      <c r="X3" s="22"/>
      <c r="Y3" s="12">
        <v>180</v>
      </c>
      <c r="AA3" s="37" t="s">
        <v>3</v>
      </c>
      <c r="AB3" s="37"/>
      <c r="AC3" s="37"/>
      <c r="AD3" s="37"/>
      <c r="AE3" s="37"/>
      <c r="AF3" s="37"/>
      <c r="AG3" s="37"/>
      <c r="AH3" s="37"/>
      <c r="AI3" s="37"/>
      <c r="AJ3" s="37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B3" s="35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64" x14ac:dyDescent="0.25">
      <c r="A4" s="23">
        <v>1</v>
      </c>
      <c r="B4" s="2" t="s">
        <v>40</v>
      </c>
      <c r="C4" s="3">
        <v>9</v>
      </c>
      <c r="D4" s="3">
        <v>0</v>
      </c>
      <c r="E4" s="3">
        <v>0</v>
      </c>
      <c r="F4" s="3">
        <v>12</v>
      </c>
      <c r="G4" s="3">
        <v>0</v>
      </c>
      <c r="H4" s="17">
        <v>26</v>
      </c>
      <c r="I4" s="3">
        <v>20</v>
      </c>
      <c r="J4" s="3">
        <v>23</v>
      </c>
      <c r="K4" s="3">
        <v>14</v>
      </c>
      <c r="L4" s="3">
        <v>17</v>
      </c>
      <c r="M4" s="3">
        <v>23</v>
      </c>
      <c r="N4" s="17">
        <v>26</v>
      </c>
      <c r="O4" s="3">
        <v>20</v>
      </c>
      <c r="P4" s="3">
        <v>21</v>
      </c>
      <c r="Q4" s="3">
        <v>17</v>
      </c>
      <c r="R4" s="3"/>
      <c r="S4" s="4">
        <f t="shared" ref="S4:S23" si="0">SUM(C4:R4)</f>
        <v>228</v>
      </c>
      <c r="T4" s="20">
        <f t="shared" ref="T4:T23" si="1">S4-U4-V4</f>
        <v>228</v>
      </c>
      <c r="U4" s="4">
        <f t="shared" ref="U4:U23" si="2">SMALL(C4:R4,1)</f>
        <v>0</v>
      </c>
      <c r="V4" s="4">
        <f t="shared" ref="V4:V23" si="3">SMALL(C4:R4,2)</f>
        <v>0</v>
      </c>
      <c r="W4" s="20">
        <v>12</v>
      </c>
      <c r="X4" s="20">
        <f t="shared" ref="X4:X23" si="4">T4/W4</f>
        <v>19</v>
      </c>
      <c r="Y4" s="3">
        <v>51</v>
      </c>
      <c r="Z4" s="14"/>
      <c r="AA4" s="16">
        <v>135</v>
      </c>
      <c r="AB4" s="16">
        <v>129</v>
      </c>
      <c r="AC4" s="16">
        <v>124</v>
      </c>
      <c r="AD4" s="16">
        <v>120</v>
      </c>
      <c r="AE4" s="16">
        <v>113</v>
      </c>
      <c r="AF4" s="16">
        <v>112</v>
      </c>
      <c r="AG4" s="16">
        <v>105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9"/>
      <c r="BA4" s="15"/>
      <c r="BB4" s="8"/>
      <c r="BC4" s="27" t="s">
        <v>5</v>
      </c>
      <c r="BD4" s="27"/>
      <c r="BE4" s="27" t="s">
        <v>6</v>
      </c>
      <c r="BF4" s="27"/>
      <c r="BG4" s="27" t="s">
        <v>7</v>
      </c>
      <c r="BH4" s="27"/>
      <c r="BI4" s="27" t="s">
        <v>8</v>
      </c>
      <c r="BJ4" s="27"/>
      <c r="BK4" s="27" t="s">
        <v>73</v>
      </c>
      <c r="BL4" s="27"/>
    </row>
    <row r="5" spans="1:64" x14ac:dyDescent="0.25">
      <c r="A5" s="23">
        <v>2</v>
      </c>
      <c r="B5" s="2" t="s">
        <v>45</v>
      </c>
      <c r="C5" s="3">
        <v>11</v>
      </c>
      <c r="D5" s="3">
        <v>20</v>
      </c>
      <c r="E5" s="3">
        <v>17</v>
      </c>
      <c r="F5" s="17">
        <v>26</v>
      </c>
      <c r="G5" s="17">
        <v>24</v>
      </c>
      <c r="H5" s="3">
        <v>11</v>
      </c>
      <c r="I5" s="3">
        <v>17</v>
      </c>
      <c r="J5" s="3">
        <v>15</v>
      </c>
      <c r="K5" s="3">
        <v>17</v>
      </c>
      <c r="L5" s="3">
        <v>18</v>
      </c>
      <c r="M5" s="3">
        <v>7</v>
      </c>
      <c r="N5" s="3">
        <v>17</v>
      </c>
      <c r="O5" s="3">
        <v>0</v>
      </c>
      <c r="P5" s="3">
        <v>14</v>
      </c>
      <c r="Q5" s="3">
        <v>18</v>
      </c>
      <c r="R5" s="3"/>
      <c r="S5" s="4">
        <f t="shared" si="0"/>
        <v>232</v>
      </c>
      <c r="T5" s="20">
        <f t="shared" si="1"/>
        <v>225</v>
      </c>
      <c r="U5" s="4">
        <f t="shared" si="2"/>
        <v>0</v>
      </c>
      <c r="V5" s="4">
        <f t="shared" si="3"/>
        <v>7</v>
      </c>
      <c r="W5" s="20">
        <v>14</v>
      </c>
      <c r="X5" s="20">
        <f t="shared" si="4"/>
        <v>16.071428571428573</v>
      </c>
      <c r="Y5" s="3">
        <v>41</v>
      </c>
      <c r="Z5" s="14"/>
      <c r="AA5" s="16">
        <v>148</v>
      </c>
      <c r="AB5" s="16">
        <v>148</v>
      </c>
      <c r="AC5" s="16">
        <v>130</v>
      </c>
      <c r="AD5" s="16">
        <v>120</v>
      </c>
      <c r="AE5" s="16">
        <v>120</v>
      </c>
      <c r="AF5" s="16">
        <v>120</v>
      </c>
      <c r="AG5" s="16">
        <v>114</v>
      </c>
      <c r="AH5" s="16">
        <v>111</v>
      </c>
      <c r="AI5" s="16">
        <v>110</v>
      </c>
      <c r="AJ5" s="16">
        <v>106</v>
      </c>
      <c r="AK5" s="16">
        <v>106</v>
      </c>
      <c r="AL5" s="16">
        <v>100</v>
      </c>
      <c r="AM5" s="16">
        <v>100</v>
      </c>
      <c r="AN5" s="16">
        <v>100</v>
      </c>
      <c r="AO5" s="16">
        <v>100</v>
      </c>
      <c r="AP5" s="16">
        <v>100</v>
      </c>
      <c r="AQ5" s="16"/>
      <c r="AR5" s="16"/>
      <c r="AS5" s="16"/>
      <c r="AT5" s="16"/>
      <c r="AU5" s="16"/>
      <c r="AV5" s="16"/>
      <c r="AW5" s="16"/>
      <c r="AX5" s="16"/>
      <c r="AY5" s="16"/>
      <c r="AZ5" s="19"/>
      <c r="BB5" s="8" t="s">
        <v>9</v>
      </c>
      <c r="BC5" s="38">
        <v>5</v>
      </c>
      <c r="BD5" s="39"/>
      <c r="BE5" s="38">
        <v>5</v>
      </c>
      <c r="BF5" s="39"/>
      <c r="BG5" s="38">
        <v>5</v>
      </c>
      <c r="BH5" s="39"/>
      <c r="BI5" s="38">
        <v>5</v>
      </c>
      <c r="BJ5" s="39"/>
      <c r="BK5" s="38">
        <v>5</v>
      </c>
      <c r="BL5" s="39"/>
    </row>
    <row r="6" spans="1:64" x14ac:dyDescent="0.25">
      <c r="A6" s="23">
        <v>3</v>
      </c>
      <c r="B6" s="2" t="s">
        <v>83</v>
      </c>
      <c r="C6" s="3">
        <v>18</v>
      </c>
      <c r="D6" s="3">
        <v>11</v>
      </c>
      <c r="E6" s="3">
        <v>14</v>
      </c>
      <c r="F6" s="3">
        <v>17</v>
      </c>
      <c r="G6" s="3">
        <v>17</v>
      </c>
      <c r="H6" s="3">
        <v>23</v>
      </c>
      <c r="I6" s="3">
        <v>13</v>
      </c>
      <c r="J6" s="3">
        <v>0</v>
      </c>
      <c r="K6" s="3">
        <v>20</v>
      </c>
      <c r="L6" s="3">
        <v>14</v>
      </c>
      <c r="M6" s="3">
        <v>20</v>
      </c>
      <c r="N6" s="3">
        <v>11</v>
      </c>
      <c r="O6" s="3">
        <v>17</v>
      </c>
      <c r="P6" s="3">
        <v>14</v>
      </c>
      <c r="Q6" s="3">
        <v>21</v>
      </c>
      <c r="R6" s="3"/>
      <c r="S6" s="4">
        <f t="shared" si="0"/>
        <v>230</v>
      </c>
      <c r="T6" s="20">
        <f t="shared" si="1"/>
        <v>219</v>
      </c>
      <c r="U6" s="4">
        <f t="shared" si="2"/>
        <v>0</v>
      </c>
      <c r="V6" s="4">
        <f t="shared" si="3"/>
        <v>11</v>
      </c>
      <c r="W6" s="20">
        <v>14</v>
      </c>
      <c r="X6" s="20">
        <f t="shared" si="4"/>
        <v>15.642857142857142</v>
      </c>
      <c r="Y6" s="3">
        <v>32</v>
      </c>
      <c r="Z6" s="14"/>
      <c r="AA6" s="16">
        <v>145</v>
      </c>
      <c r="AB6" s="16">
        <v>140</v>
      </c>
      <c r="AC6" s="16">
        <v>130</v>
      </c>
      <c r="AD6" s="16">
        <v>130</v>
      </c>
      <c r="AE6" s="16">
        <v>122</v>
      </c>
      <c r="AF6" s="16">
        <v>117</v>
      </c>
      <c r="AG6" s="16">
        <v>111</v>
      </c>
      <c r="AH6" s="16">
        <v>100</v>
      </c>
      <c r="AI6" s="16">
        <v>100</v>
      </c>
      <c r="AJ6" s="16">
        <v>100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9"/>
      <c r="BB6" s="8" t="s">
        <v>10</v>
      </c>
      <c r="BC6" s="38">
        <v>3</v>
      </c>
      <c r="BD6" s="39"/>
      <c r="BE6" s="38">
        <v>3</v>
      </c>
      <c r="BF6" s="39"/>
      <c r="BG6" s="38">
        <v>3</v>
      </c>
      <c r="BH6" s="39"/>
      <c r="BI6" s="38">
        <v>3</v>
      </c>
      <c r="BJ6" s="39"/>
      <c r="BK6" s="38">
        <v>3</v>
      </c>
      <c r="BL6" s="39"/>
    </row>
    <row r="7" spans="1:64" x14ac:dyDescent="0.25">
      <c r="A7" s="23">
        <v>4</v>
      </c>
      <c r="B7" s="2" t="s">
        <v>57</v>
      </c>
      <c r="C7" s="3">
        <v>15</v>
      </c>
      <c r="D7" s="3">
        <v>11</v>
      </c>
      <c r="E7" s="3">
        <v>11</v>
      </c>
      <c r="F7" s="3">
        <v>14</v>
      </c>
      <c r="G7" s="3">
        <v>15</v>
      </c>
      <c r="H7" s="3">
        <v>20</v>
      </c>
      <c r="I7" s="3">
        <v>0</v>
      </c>
      <c r="J7" s="3">
        <v>14</v>
      </c>
      <c r="K7" s="17">
        <v>26</v>
      </c>
      <c r="L7" s="3">
        <v>15</v>
      </c>
      <c r="M7" s="3">
        <v>17</v>
      </c>
      <c r="N7" s="3">
        <v>11</v>
      </c>
      <c r="O7" s="17">
        <v>26</v>
      </c>
      <c r="P7" s="3">
        <v>15</v>
      </c>
      <c r="Q7" s="3">
        <v>14</v>
      </c>
      <c r="R7" s="3"/>
      <c r="S7" s="4">
        <f t="shared" si="0"/>
        <v>224</v>
      </c>
      <c r="T7" s="20">
        <f t="shared" si="1"/>
        <v>213</v>
      </c>
      <c r="U7" s="4">
        <f t="shared" si="2"/>
        <v>0</v>
      </c>
      <c r="V7" s="4">
        <f t="shared" si="3"/>
        <v>11</v>
      </c>
      <c r="W7" s="20">
        <v>14</v>
      </c>
      <c r="X7" s="20">
        <f t="shared" si="4"/>
        <v>15.214285714285714</v>
      </c>
      <c r="Y7" s="3">
        <v>42</v>
      </c>
      <c r="Z7" s="14"/>
      <c r="AA7" s="16">
        <v>164</v>
      </c>
      <c r="AB7" s="16">
        <v>160</v>
      </c>
      <c r="AC7" s="16">
        <v>152</v>
      </c>
      <c r="AD7" s="16">
        <v>149</v>
      </c>
      <c r="AE7" s="16">
        <v>140</v>
      </c>
      <c r="AF7" s="16">
        <v>120</v>
      </c>
      <c r="AG7" s="16">
        <v>120</v>
      </c>
      <c r="AH7" s="16">
        <v>120</v>
      </c>
      <c r="AI7" s="16">
        <v>117</v>
      </c>
      <c r="AJ7" s="16">
        <v>115</v>
      </c>
      <c r="AK7" s="16">
        <v>115</v>
      </c>
      <c r="AL7" s="16">
        <v>114</v>
      </c>
      <c r="AM7" s="16">
        <v>112</v>
      </c>
      <c r="AN7" s="16">
        <v>108</v>
      </c>
      <c r="AO7" s="16">
        <v>100</v>
      </c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9"/>
      <c r="BB7" s="8" t="s">
        <v>11</v>
      </c>
      <c r="BC7" s="38">
        <v>1</v>
      </c>
      <c r="BD7" s="39"/>
      <c r="BE7" s="38">
        <v>1</v>
      </c>
      <c r="BF7" s="39"/>
      <c r="BG7" s="38">
        <v>1</v>
      </c>
      <c r="BH7" s="39"/>
      <c r="BI7" s="38">
        <v>1</v>
      </c>
      <c r="BJ7" s="39"/>
      <c r="BK7" s="38">
        <v>1</v>
      </c>
      <c r="BL7" s="39"/>
    </row>
    <row r="8" spans="1:64" x14ac:dyDescent="0.25">
      <c r="A8" s="23">
        <v>5</v>
      </c>
      <c r="B8" s="2" t="s">
        <v>76</v>
      </c>
      <c r="C8" s="3">
        <v>17</v>
      </c>
      <c r="D8" s="3">
        <v>15</v>
      </c>
      <c r="E8" s="3">
        <v>7</v>
      </c>
      <c r="F8" s="3">
        <v>11</v>
      </c>
      <c r="G8" s="3">
        <v>11</v>
      </c>
      <c r="H8" s="3">
        <v>17</v>
      </c>
      <c r="I8" s="3">
        <v>11</v>
      </c>
      <c r="J8" s="3">
        <v>14</v>
      </c>
      <c r="K8" s="3">
        <v>20</v>
      </c>
      <c r="L8" s="3">
        <v>21</v>
      </c>
      <c r="M8" s="3">
        <v>14</v>
      </c>
      <c r="N8" s="3">
        <v>14</v>
      </c>
      <c r="O8" s="3">
        <v>11</v>
      </c>
      <c r="P8" s="17">
        <v>26</v>
      </c>
      <c r="Q8" s="3">
        <v>15</v>
      </c>
      <c r="R8" s="3"/>
      <c r="S8" s="4">
        <f t="shared" si="0"/>
        <v>224</v>
      </c>
      <c r="T8" s="20">
        <f t="shared" si="1"/>
        <v>206</v>
      </c>
      <c r="U8" s="4">
        <f t="shared" si="2"/>
        <v>7</v>
      </c>
      <c r="V8" s="4">
        <f t="shared" si="3"/>
        <v>11</v>
      </c>
      <c r="W8" s="25">
        <v>15</v>
      </c>
      <c r="X8" s="20">
        <f t="shared" si="4"/>
        <v>13.733333333333333</v>
      </c>
      <c r="Y8" s="3">
        <v>17</v>
      </c>
      <c r="Z8" s="14"/>
      <c r="AA8" s="16">
        <v>130</v>
      </c>
      <c r="AB8" s="16">
        <v>123</v>
      </c>
      <c r="AC8" s="16">
        <v>116</v>
      </c>
      <c r="AD8" s="16">
        <v>114</v>
      </c>
      <c r="AE8" s="16">
        <v>112</v>
      </c>
      <c r="AF8" s="16">
        <v>103</v>
      </c>
      <c r="AG8" s="16">
        <v>102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9"/>
      <c r="BB8" s="8"/>
      <c r="BC8" s="9" t="s">
        <v>12</v>
      </c>
      <c r="BD8" s="9" t="s">
        <v>13</v>
      </c>
      <c r="BE8" s="9" t="s">
        <v>12</v>
      </c>
      <c r="BF8" s="9" t="s">
        <v>13</v>
      </c>
      <c r="BG8" s="9" t="s">
        <v>12</v>
      </c>
      <c r="BH8" s="9" t="s">
        <v>13</v>
      </c>
      <c r="BI8" s="9" t="s">
        <v>12</v>
      </c>
      <c r="BJ8" s="9" t="s">
        <v>13</v>
      </c>
      <c r="BK8" s="9" t="s">
        <v>12</v>
      </c>
      <c r="BL8" s="9" t="s">
        <v>13</v>
      </c>
    </row>
    <row r="9" spans="1:64" x14ac:dyDescent="0.25">
      <c r="A9" s="23">
        <v>6</v>
      </c>
      <c r="B9" s="2" t="s">
        <v>92</v>
      </c>
      <c r="C9" s="17">
        <v>24</v>
      </c>
      <c r="D9" s="17">
        <v>26</v>
      </c>
      <c r="E9" s="3">
        <v>20</v>
      </c>
      <c r="F9" s="3">
        <v>20</v>
      </c>
      <c r="G9" s="3">
        <v>17</v>
      </c>
      <c r="H9" s="3">
        <v>11</v>
      </c>
      <c r="I9" s="3">
        <v>0</v>
      </c>
      <c r="J9" s="3">
        <v>0</v>
      </c>
      <c r="K9" s="3">
        <v>0</v>
      </c>
      <c r="L9" s="3">
        <v>15</v>
      </c>
      <c r="M9" s="3">
        <v>14</v>
      </c>
      <c r="N9" s="3">
        <v>0</v>
      </c>
      <c r="O9" s="3">
        <v>17</v>
      </c>
      <c r="P9" s="3">
        <v>17</v>
      </c>
      <c r="Q9" s="3">
        <v>14</v>
      </c>
      <c r="R9" s="3"/>
      <c r="S9" s="4">
        <f t="shared" si="0"/>
        <v>195</v>
      </c>
      <c r="T9" s="20">
        <f t="shared" si="1"/>
        <v>195</v>
      </c>
      <c r="U9" s="4">
        <f t="shared" si="2"/>
        <v>0</v>
      </c>
      <c r="V9" s="4">
        <f t="shared" si="3"/>
        <v>0</v>
      </c>
      <c r="W9" s="20">
        <v>11</v>
      </c>
      <c r="X9" s="20">
        <f t="shared" si="4"/>
        <v>17.727272727272727</v>
      </c>
      <c r="Y9" s="3">
        <v>13</v>
      </c>
      <c r="Z9" s="14"/>
      <c r="AA9" s="16">
        <v>156</v>
      </c>
      <c r="AB9" s="16">
        <v>145</v>
      </c>
      <c r="AC9" s="16">
        <v>140</v>
      </c>
      <c r="AD9" s="16">
        <v>136</v>
      </c>
      <c r="AE9" s="16">
        <v>126</v>
      </c>
      <c r="AF9" s="16">
        <v>120</v>
      </c>
      <c r="AG9" s="16">
        <v>117</v>
      </c>
      <c r="AH9" s="16">
        <v>114</v>
      </c>
      <c r="AI9" s="16">
        <v>113</v>
      </c>
      <c r="AJ9" s="16">
        <v>112</v>
      </c>
      <c r="AK9" s="16">
        <v>110</v>
      </c>
      <c r="AL9" s="16">
        <v>107</v>
      </c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9"/>
      <c r="BB9" s="8" t="s">
        <v>74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1</v>
      </c>
      <c r="BL9" s="7">
        <v>0</v>
      </c>
    </row>
    <row r="10" spans="1:64" x14ac:dyDescent="0.25">
      <c r="A10" s="23">
        <v>7</v>
      </c>
      <c r="B10" s="2" t="s">
        <v>97</v>
      </c>
      <c r="C10" s="3">
        <v>14</v>
      </c>
      <c r="D10" s="3">
        <v>0</v>
      </c>
      <c r="E10" s="3">
        <v>0</v>
      </c>
      <c r="F10" s="3">
        <v>0</v>
      </c>
      <c r="G10" s="3">
        <v>20</v>
      </c>
      <c r="H10" s="3">
        <v>0</v>
      </c>
      <c r="I10" s="3">
        <v>20</v>
      </c>
      <c r="J10" s="3">
        <v>17</v>
      </c>
      <c r="K10" s="3">
        <v>14</v>
      </c>
      <c r="L10" s="17">
        <v>26</v>
      </c>
      <c r="M10" s="3">
        <v>17</v>
      </c>
      <c r="N10" s="3">
        <v>0</v>
      </c>
      <c r="O10" s="3">
        <v>17</v>
      </c>
      <c r="P10" s="3">
        <v>20</v>
      </c>
      <c r="Q10" s="17">
        <v>26</v>
      </c>
      <c r="R10" s="3"/>
      <c r="S10" s="4">
        <f t="shared" si="0"/>
        <v>191</v>
      </c>
      <c r="T10" s="20">
        <f t="shared" si="1"/>
        <v>191</v>
      </c>
      <c r="U10" s="4">
        <f t="shared" si="2"/>
        <v>0</v>
      </c>
      <c r="V10" s="4">
        <f t="shared" si="3"/>
        <v>0</v>
      </c>
      <c r="W10" s="20">
        <v>10</v>
      </c>
      <c r="X10" s="20">
        <f t="shared" si="4"/>
        <v>19.100000000000001</v>
      </c>
      <c r="Y10" s="3">
        <v>37</v>
      </c>
      <c r="Z10" s="14"/>
      <c r="AA10" s="16">
        <v>150</v>
      </c>
      <c r="AB10" s="16">
        <v>150</v>
      </c>
      <c r="AC10" s="16">
        <v>142</v>
      </c>
      <c r="AD10" s="16">
        <v>142</v>
      </c>
      <c r="AE10" s="16">
        <v>132</v>
      </c>
      <c r="AF10" s="16">
        <v>130</v>
      </c>
      <c r="AG10" s="16">
        <v>119</v>
      </c>
      <c r="AH10" s="16">
        <v>116</v>
      </c>
      <c r="AI10" s="16">
        <v>115</v>
      </c>
      <c r="AJ10" s="16">
        <v>114</v>
      </c>
      <c r="AK10" s="16">
        <v>114</v>
      </c>
      <c r="AL10" s="16">
        <v>110</v>
      </c>
      <c r="AM10" s="16">
        <v>110</v>
      </c>
      <c r="AN10" s="16">
        <v>107</v>
      </c>
      <c r="AO10" s="16">
        <v>107</v>
      </c>
      <c r="AP10" s="16">
        <v>106</v>
      </c>
      <c r="AQ10" s="16">
        <v>104</v>
      </c>
      <c r="AR10" s="16">
        <v>101</v>
      </c>
      <c r="AS10" s="16">
        <v>100</v>
      </c>
      <c r="AT10" s="16">
        <v>100</v>
      </c>
      <c r="AU10" s="16"/>
      <c r="AV10" s="16"/>
      <c r="AW10" s="16"/>
      <c r="AX10" s="16"/>
      <c r="AY10" s="16"/>
      <c r="AZ10" s="19"/>
      <c r="BB10" s="8" t="s">
        <v>14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3</v>
      </c>
      <c r="BJ10" s="7">
        <v>0</v>
      </c>
      <c r="BK10" s="7">
        <v>3</v>
      </c>
      <c r="BL10" s="7">
        <v>1</v>
      </c>
    </row>
    <row r="11" spans="1:64" x14ac:dyDescent="0.25">
      <c r="A11" s="23">
        <v>8</v>
      </c>
      <c r="B11" s="2" t="s">
        <v>86</v>
      </c>
      <c r="C11" s="3">
        <v>23</v>
      </c>
      <c r="D11" s="3">
        <v>23</v>
      </c>
      <c r="E11" s="3">
        <v>12</v>
      </c>
      <c r="F11" s="3">
        <v>9</v>
      </c>
      <c r="G11" s="3">
        <v>11</v>
      </c>
      <c r="H11" s="3">
        <v>0</v>
      </c>
      <c r="I11" s="3">
        <v>12</v>
      </c>
      <c r="J11" s="3">
        <v>0</v>
      </c>
      <c r="K11" s="3">
        <v>11</v>
      </c>
      <c r="L11" s="3">
        <v>17</v>
      </c>
      <c r="M11" s="3">
        <v>20</v>
      </c>
      <c r="N11" s="3">
        <v>13</v>
      </c>
      <c r="O11" s="3">
        <v>14</v>
      </c>
      <c r="P11" s="3">
        <v>14</v>
      </c>
      <c r="Q11" s="3">
        <v>7</v>
      </c>
      <c r="R11" s="3"/>
      <c r="S11" s="4">
        <f t="shared" si="0"/>
        <v>186</v>
      </c>
      <c r="T11" s="20">
        <f t="shared" si="1"/>
        <v>186</v>
      </c>
      <c r="U11" s="4">
        <f t="shared" si="2"/>
        <v>0</v>
      </c>
      <c r="V11" s="4">
        <f t="shared" si="3"/>
        <v>0</v>
      </c>
      <c r="W11" s="20">
        <v>13</v>
      </c>
      <c r="X11" s="20">
        <f t="shared" si="4"/>
        <v>14.307692307692308</v>
      </c>
      <c r="Y11" s="3">
        <v>28</v>
      </c>
      <c r="Z11" s="14"/>
      <c r="AA11" s="16">
        <v>160</v>
      </c>
      <c r="AB11" s="16">
        <v>137</v>
      </c>
      <c r="AC11" s="16">
        <v>124</v>
      </c>
      <c r="AD11" s="16">
        <v>116</v>
      </c>
      <c r="AE11" s="16">
        <v>114</v>
      </c>
      <c r="AF11" s="16">
        <v>106</v>
      </c>
      <c r="AG11" s="16">
        <v>106</v>
      </c>
      <c r="AH11" s="16">
        <v>106</v>
      </c>
      <c r="AI11" s="16">
        <v>106</v>
      </c>
      <c r="AJ11" s="16">
        <v>102</v>
      </c>
      <c r="AK11" s="16">
        <v>100</v>
      </c>
      <c r="AL11" s="16">
        <v>100</v>
      </c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9"/>
      <c r="BB11" s="8" t="s">
        <v>15</v>
      </c>
      <c r="BC11" s="7">
        <v>0</v>
      </c>
      <c r="BD11" s="7">
        <v>0</v>
      </c>
      <c r="BE11" s="7">
        <v>0</v>
      </c>
      <c r="BF11" s="7">
        <v>0</v>
      </c>
      <c r="BG11" s="7">
        <v>3</v>
      </c>
      <c r="BH11" s="7">
        <v>0</v>
      </c>
      <c r="BI11" s="7">
        <v>6</v>
      </c>
      <c r="BJ11" s="7">
        <v>2</v>
      </c>
      <c r="BK11" s="7">
        <v>6</v>
      </c>
      <c r="BL11" s="7">
        <v>2</v>
      </c>
    </row>
    <row r="12" spans="1:64" x14ac:dyDescent="0.25">
      <c r="A12" s="23">
        <v>9</v>
      </c>
      <c r="B12" s="2" t="s">
        <v>58</v>
      </c>
      <c r="C12" s="3">
        <v>0</v>
      </c>
      <c r="D12" s="3">
        <v>0</v>
      </c>
      <c r="E12" s="17">
        <v>26</v>
      </c>
      <c r="F12" s="3">
        <v>11</v>
      </c>
      <c r="G12" s="3">
        <v>0</v>
      </c>
      <c r="H12" s="3">
        <v>14</v>
      </c>
      <c r="I12" s="17">
        <v>24</v>
      </c>
      <c r="J12" s="17">
        <v>26</v>
      </c>
      <c r="K12" s="3">
        <v>14</v>
      </c>
      <c r="L12" s="3">
        <v>20</v>
      </c>
      <c r="M12" s="3">
        <v>0</v>
      </c>
      <c r="N12" s="3">
        <v>0</v>
      </c>
      <c r="O12" s="3">
        <v>23</v>
      </c>
      <c r="P12" s="3">
        <v>17</v>
      </c>
      <c r="Q12" s="3">
        <v>11</v>
      </c>
      <c r="R12" s="3"/>
      <c r="S12" s="4">
        <f t="shared" si="0"/>
        <v>186</v>
      </c>
      <c r="T12" s="20">
        <f t="shared" si="1"/>
        <v>186</v>
      </c>
      <c r="U12" s="4">
        <f t="shared" si="2"/>
        <v>0</v>
      </c>
      <c r="V12" s="4">
        <f t="shared" si="3"/>
        <v>0</v>
      </c>
      <c r="W12" s="20">
        <v>10</v>
      </c>
      <c r="X12" s="20">
        <f t="shared" si="4"/>
        <v>18.600000000000001</v>
      </c>
      <c r="Y12" s="3">
        <v>59</v>
      </c>
      <c r="Z12" s="14"/>
      <c r="AA12" s="16">
        <v>147</v>
      </c>
      <c r="AB12" s="16">
        <v>137</v>
      </c>
      <c r="AC12" s="16">
        <v>136</v>
      </c>
      <c r="AD12" s="16">
        <v>135</v>
      </c>
      <c r="AE12" s="16">
        <v>126</v>
      </c>
      <c r="AF12" s="16">
        <v>120</v>
      </c>
      <c r="AG12" s="16">
        <v>117</v>
      </c>
      <c r="AH12" s="16">
        <v>116</v>
      </c>
      <c r="AI12" s="16">
        <v>100</v>
      </c>
      <c r="AJ12" s="16">
        <v>100</v>
      </c>
      <c r="AK12" s="16">
        <v>100</v>
      </c>
      <c r="AL12" s="16">
        <v>100</v>
      </c>
      <c r="AM12" s="16">
        <v>100</v>
      </c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9"/>
      <c r="BB12" s="8" t="s">
        <v>16</v>
      </c>
      <c r="BC12" s="7">
        <v>0</v>
      </c>
      <c r="BD12" s="7">
        <v>0</v>
      </c>
      <c r="BE12" s="7">
        <v>3</v>
      </c>
      <c r="BF12" s="7">
        <v>0</v>
      </c>
      <c r="BG12" s="7">
        <v>6</v>
      </c>
      <c r="BH12" s="7">
        <v>2</v>
      </c>
      <c r="BI12" s="7">
        <v>9</v>
      </c>
      <c r="BJ12" s="7">
        <v>4</v>
      </c>
      <c r="BK12" s="7">
        <v>9</v>
      </c>
      <c r="BL12" s="7">
        <v>4</v>
      </c>
    </row>
    <row r="13" spans="1:64" x14ac:dyDescent="0.25">
      <c r="A13" s="23">
        <v>10</v>
      </c>
      <c r="B13" s="2" t="s">
        <v>60</v>
      </c>
      <c r="C13" s="3">
        <v>11</v>
      </c>
      <c r="D13" s="3">
        <v>14</v>
      </c>
      <c r="E13" s="3">
        <v>11</v>
      </c>
      <c r="F13" s="3">
        <v>23</v>
      </c>
      <c r="G13" s="3">
        <v>17</v>
      </c>
      <c r="H13" s="3">
        <v>9</v>
      </c>
      <c r="I13" s="3">
        <v>11</v>
      </c>
      <c r="J13" s="3">
        <v>11</v>
      </c>
      <c r="K13" s="3">
        <v>21</v>
      </c>
      <c r="L13" s="3">
        <v>7</v>
      </c>
      <c r="M13" s="3">
        <v>9</v>
      </c>
      <c r="N13" s="3">
        <v>12</v>
      </c>
      <c r="O13" s="3">
        <v>11</v>
      </c>
      <c r="P13" s="3">
        <v>17</v>
      </c>
      <c r="Q13" s="3">
        <v>17</v>
      </c>
      <c r="R13" s="3"/>
      <c r="S13" s="4">
        <f t="shared" si="0"/>
        <v>201</v>
      </c>
      <c r="T13" s="20">
        <f t="shared" si="1"/>
        <v>185</v>
      </c>
      <c r="U13" s="4">
        <f t="shared" si="2"/>
        <v>7</v>
      </c>
      <c r="V13" s="4">
        <f t="shared" si="3"/>
        <v>9</v>
      </c>
      <c r="W13" s="25">
        <v>15</v>
      </c>
      <c r="X13" s="20">
        <f t="shared" si="4"/>
        <v>12.333333333333334</v>
      </c>
      <c r="Y13" s="3">
        <v>15</v>
      </c>
      <c r="Z13" s="14"/>
      <c r="AA13" s="16">
        <v>119</v>
      </c>
      <c r="AB13" s="16">
        <v>114</v>
      </c>
      <c r="AC13" s="16">
        <v>104</v>
      </c>
      <c r="AD13" s="16">
        <v>104</v>
      </c>
      <c r="AE13" s="16">
        <v>100</v>
      </c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9"/>
      <c r="BB13" s="8" t="s">
        <v>17</v>
      </c>
      <c r="BC13" s="7">
        <v>3</v>
      </c>
      <c r="BD13" s="7">
        <v>0</v>
      </c>
      <c r="BE13" s="7">
        <v>6</v>
      </c>
      <c r="BF13" s="7">
        <v>2</v>
      </c>
      <c r="BG13" s="7">
        <v>9</v>
      </c>
      <c r="BH13" s="7">
        <v>4</v>
      </c>
      <c r="BI13" s="7">
        <v>12</v>
      </c>
      <c r="BJ13" s="7">
        <v>6</v>
      </c>
      <c r="BK13" s="7">
        <v>12</v>
      </c>
      <c r="BL13" s="7">
        <v>6</v>
      </c>
    </row>
    <row r="14" spans="1:64" x14ac:dyDescent="0.25">
      <c r="A14" s="6">
        <v>11</v>
      </c>
      <c r="B14" s="2" t="s">
        <v>34</v>
      </c>
      <c r="C14" s="3">
        <v>11</v>
      </c>
      <c r="D14" s="3">
        <v>9</v>
      </c>
      <c r="E14" s="3">
        <v>17</v>
      </c>
      <c r="F14" s="3">
        <v>0</v>
      </c>
      <c r="G14" s="3">
        <v>14</v>
      </c>
      <c r="H14" s="3">
        <v>9</v>
      </c>
      <c r="I14" s="3">
        <v>11</v>
      </c>
      <c r="J14" s="3">
        <v>12</v>
      </c>
      <c r="K14" s="3">
        <v>17</v>
      </c>
      <c r="L14" s="3">
        <v>14</v>
      </c>
      <c r="M14" s="3">
        <v>15</v>
      </c>
      <c r="N14" s="3">
        <v>17</v>
      </c>
      <c r="O14" s="3">
        <v>14</v>
      </c>
      <c r="P14" s="3">
        <v>14</v>
      </c>
      <c r="Q14" s="3">
        <v>17</v>
      </c>
      <c r="R14" s="3"/>
      <c r="S14" s="4">
        <f t="shared" si="0"/>
        <v>191</v>
      </c>
      <c r="T14" s="20">
        <f t="shared" si="1"/>
        <v>182</v>
      </c>
      <c r="U14" s="4">
        <f t="shared" si="2"/>
        <v>0</v>
      </c>
      <c r="V14" s="4">
        <f t="shared" si="3"/>
        <v>9</v>
      </c>
      <c r="W14" s="20">
        <v>14</v>
      </c>
      <c r="X14" s="20">
        <f t="shared" si="4"/>
        <v>13</v>
      </c>
      <c r="Y14" s="3">
        <v>25</v>
      </c>
      <c r="Z14" s="14"/>
      <c r="AA14" s="16">
        <v>170</v>
      </c>
      <c r="AB14" s="16">
        <v>138</v>
      </c>
      <c r="AC14" s="16">
        <v>136</v>
      </c>
      <c r="AD14" s="16">
        <v>112</v>
      </c>
      <c r="AE14" s="16">
        <v>102</v>
      </c>
      <c r="AF14" s="16">
        <v>100</v>
      </c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9"/>
      <c r="BB14" s="8" t="s">
        <v>18</v>
      </c>
      <c r="BC14" s="7">
        <v>6</v>
      </c>
      <c r="BD14" s="7">
        <v>2</v>
      </c>
      <c r="BE14" s="7">
        <v>9</v>
      </c>
      <c r="BF14" s="7">
        <v>4</v>
      </c>
      <c r="BG14" s="7">
        <v>12</v>
      </c>
      <c r="BH14" s="7">
        <v>6</v>
      </c>
      <c r="BI14" s="7">
        <v>15</v>
      </c>
      <c r="BJ14" s="7">
        <v>8</v>
      </c>
      <c r="BK14" s="7">
        <v>15</v>
      </c>
      <c r="BL14" s="7">
        <v>8</v>
      </c>
    </row>
    <row r="15" spans="1:64" x14ac:dyDescent="0.25">
      <c r="A15" s="6">
        <v>12</v>
      </c>
      <c r="B15" s="2" t="s">
        <v>47</v>
      </c>
      <c r="C15" s="3">
        <v>9</v>
      </c>
      <c r="D15" s="3">
        <v>14</v>
      </c>
      <c r="E15" s="3">
        <v>14</v>
      </c>
      <c r="F15" s="3">
        <v>0</v>
      </c>
      <c r="G15" s="3">
        <v>9</v>
      </c>
      <c r="H15" s="3">
        <v>20</v>
      </c>
      <c r="I15" s="3">
        <v>11</v>
      </c>
      <c r="J15" s="3">
        <v>12</v>
      </c>
      <c r="K15" s="3">
        <v>12</v>
      </c>
      <c r="L15" s="3">
        <v>9</v>
      </c>
      <c r="M15" s="3">
        <v>14</v>
      </c>
      <c r="N15" s="3">
        <v>15</v>
      </c>
      <c r="O15" s="3">
        <v>18</v>
      </c>
      <c r="P15" s="3">
        <v>0</v>
      </c>
      <c r="Q15" s="3">
        <v>11</v>
      </c>
      <c r="R15" s="3"/>
      <c r="S15" s="4">
        <f t="shared" si="0"/>
        <v>168</v>
      </c>
      <c r="T15" s="20">
        <f t="shared" si="1"/>
        <v>168</v>
      </c>
      <c r="U15" s="4">
        <f t="shared" si="2"/>
        <v>0</v>
      </c>
      <c r="V15" s="4">
        <f t="shared" si="3"/>
        <v>0</v>
      </c>
      <c r="W15" s="20">
        <v>13</v>
      </c>
      <c r="X15" s="20">
        <f t="shared" si="4"/>
        <v>12.923076923076923</v>
      </c>
      <c r="Y15" s="3">
        <v>23</v>
      </c>
      <c r="Z15" s="14"/>
      <c r="AA15" s="16">
        <v>119</v>
      </c>
      <c r="AB15" s="16">
        <v>116</v>
      </c>
      <c r="AC15" s="16">
        <v>116</v>
      </c>
      <c r="AD15" s="16">
        <v>113</v>
      </c>
      <c r="AE15" s="16">
        <v>107</v>
      </c>
      <c r="AF15" s="16">
        <v>103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9"/>
      <c r="BB15" s="8" t="s">
        <v>19</v>
      </c>
      <c r="BC15" s="7">
        <v>9</v>
      </c>
      <c r="BD15" s="7">
        <v>4</v>
      </c>
      <c r="BE15" s="7">
        <v>12</v>
      </c>
      <c r="BF15" s="7">
        <v>6</v>
      </c>
      <c r="BG15" s="7">
        <v>15</v>
      </c>
      <c r="BH15" s="7">
        <v>8</v>
      </c>
      <c r="BI15" s="7">
        <v>18</v>
      </c>
      <c r="BJ15" s="7">
        <v>10</v>
      </c>
      <c r="BK15" s="7">
        <v>18</v>
      </c>
      <c r="BL15" s="7">
        <v>10</v>
      </c>
    </row>
    <row r="16" spans="1:64" x14ac:dyDescent="0.25">
      <c r="A16" s="6">
        <v>13</v>
      </c>
      <c r="B16" s="2" t="s">
        <v>94</v>
      </c>
      <c r="C16" s="3">
        <v>17</v>
      </c>
      <c r="D16" s="3">
        <v>9</v>
      </c>
      <c r="E16" s="3">
        <v>9</v>
      </c>
      <c r="F16" s="3">
        <v>18</v>
      </c>
      <c r="G16" s="3">
        <v>14</v>
      </c>
      <c r="H16" s="3">
        <v>9</v>
      </c>
      <c r="I16" s="3">
        <v>14</v>
      </c>
      <c r="J16" s="3">
        <v>0</v>
      </c>
      <c r="K16" s="3">
        <v>9</v>
      </c>
      <c r="L16" s="3">
        <v>9</v>
      </c>
      <c r="M16" s="3">
        <v>14</v>
      </c>
      <c r="N16" s="3">
        <v>14</v>
      </c>
      <c r="O16" s="3">
        <v>17</v>
      </c>
      <c r="P16" s="3">
        <v>12</v>
      </c>
      <c r="Q16" s="3">
        <v>11</v>
      </c>
      <c r="R16" s="3"/>
      <c r="S16" s="4">
        <f t="shared" si="0"/>
        <v>176</v>
      </c>
      <c r="T16" s="20">
        <f t="shared" si="1"/>
        <v>167</v>
      </c>
      <c r="U16" s="4">
        <f t="shared" si="2"/>
        <v>0</v>
      </c>
      <c r="V16" s="4">
        <f t="shared" si="3"/>
        <v>9</v>
      </c>
      <c r="W16" s="20">
        <v>14</v>
      </c>
      <c r="X16" s="20">
        <f t="shared" si="4"/>
        <v>11.928571428571429</v>
      </c>
      <c r="Y16" s="3">
        <v>20</v>
      </c>
      <c r="Z16" s="14"/>
      <c r="AA16" s="16">
        <v>126</v>
      </c>
      <c r="AB16" s="16">
        <v>116</v>
      </c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9"/>
      <c r="BB16" s="40" t="s">
        <v>219</v>
      </c>
      <c r="BC16" s="40"/>
      <c r="BD16" s="40"/>
      <c r="BE16" s="40"/>
      <c r="BF16" s="40"/>
      <c r="BG16" s="40"/>
      <c r="BH16" s="40"/>
      <c r="BI16" s="40"/>
      <c r="BJ16" s="40"/>
      <c r="BK16" s="40"/>
      <c r="BL16" s="40"/>
    </row>
    <row r="17" spans="1:64" x14ac:dyDescent="0.25">
      <c r="A17" s="6">
        <v>14</v>
      </c>
      <c r="B17" s="2" t="s">
        <v>85</v>
      </c>
      <c r="C17" s="3">
        <v>14</v>
      </c>
      <c r="D17" s="3">
        <v>12</v>
      </c>
      <c r="E17" s="3">
        <v>9</v>
      </c>
      <c r="F17" s="3">
        <v>14</v>
      </c>
      <c r="G17" s="3">
        <v>23</v>
      </c>
      <c r="H17" s="3">
        <v>11</v>
      </c>
      <c r="I17" s="3">
        <v>9</v>
      </c>
      <c r="J17" s="3">
        <v>20</v>
      </c>
      <c r="K17" s="3">
        <v>0</v>
      </c>
      <c r="L17" s="3">
        <v>0</v>
      </c>
      <c r="M17" s="3">
        <v>7</v>
      </c>
      <c r="N17" s="3">
        <v>0</v>
      </c>
      <c r="O17" s="3">
        <v>14</v>
      </c>
      <c r="P17" s="3">
        <v>20</v>
      </c>
      <c r="Q17" s="3">
        <v>11</v>
      </c>
      <c r="R17" s="3"/>
      <c r="S17" s="4">
        <f t="shared" si="0"/>
        <v>164</v>
      </c>
      <c r="T17" s="20">
        <f t="shared" si="1"/>
        <v>164</v>
      </c>
      <c r="U17" s="4">
        <f t="shared" si="2"/>
        <v>0</v>
      </c>
      <c r="V17" s="4">
        <f t="shared" si="3"/>
        <v>0</v>
      </c>
      <c r="W17" s="20">
        <v>12</v>
      </c>
      <c r="X17" s="20">
        <f t="shared" si="4"/>
        <v>13.666666666666666</v>
      </c>
      <c r="Y17" s="3">
        <v>14</v>
      </c>
      <c r="Z17" s="14"/>
      <c r="AA17" s="16">
        <v>160</v>
      </c>
      <c r="AB17" s="16">
        <v>152</v>
      </c>
      <c r="AC17" s="16">
        <v>150</v>
      </c>
      <c r="AD17" s="16">
        <v>130</v>
      </c>
      <c r="AE17" s="16">
        <v>120</v>
      </c>
      <c r="AF17" s="16">
        <v>120</v>
      </c>
      <c r="AG17" s="16">
        <v>116</v>
      </c>
      <c r="AH17" s="16">
        <v>110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9"/>
      <c r="BB17" s="40" t="s">
        <v>20</v>
      </c>
      <c r="BC17" s="40"/>
      <c r="BD17" s="40"/>
      <c r="BE17" s="40"/>
      <c r="BF17" s="40"/>
      <c r="BG17" s="40"/>
      <c r="BH17" s="40"/>
      <c r="BI17" s="40"/>
      <c r="BJ17" s="40"/>
      <c r="BK17" s="40"/>
      <c r="BL17" s="40"/>
    </row>
    <row r="18" spans="1:64" x14ac:dyDescent="0.25">
      <c r="A18" s="6">
        <v>15</v>
      </c>
      <c r="B18" s="2" t="s">
        <v>38</v>
      </c>
      <c r="C18" s="3">
        <v>0</v>
      </c>
      <c r="D18" s="3">
        <v>0</v>
      </c>
      <c r="E18" s="3">
        <v>9</v>
      </c>
      <c r="F18" s="3">
        <v>14</v>
      </c>
      <c r="G18" s="3">
        <v>20</v>
      </c>
      <c r="H18" s="3">
        <v>14</v>
      </c>
      <c r="I18" s="3">
        <v>7</v>
      </c>
      <c r="J18" s="3">
        <v>17</v>
      </c>
      <c r="K18" s="3">
        <v>11</v>
      </c>
      <c r="L18" s="3">
        <v>9</v>
      </c>
      <c r="M18" s="3">
        <v>11</v>
      </c>
      <c r="N18" s="3">
        <v>11</v>
      </c>
      <c r="O18" s="3">
        <v>14</v>
      </c>
      <c r="P18" s="3">
        <v>11</v>
      </c>
      <c r="Q18" s="3">
        <v>12</v>
      </c>
      <c r="R18" s="3"/>
      <c r="S18" s="4">
        <f t="shared" si="0"/>
        <v>160</v>
      </c>
      <c r="T18" s="20">
        <f t="shared" si="1"/>
        <v>160</v>
      </c>
      <c r="U18" s="4">
        <f t="shared" si="2"/>
        <v>0</v>
      </c>
      <c r="V18" s="4">
        <f t="shared" si="3"/>
        <v>0</v>
      </c>
      <c r="W18" s="20">
        <v>13</v>
      </c>
      <c r="X18" s="20">
        <f t="shared" si="4"/>
        <v>12.307692307692308</v>
      </c>
      <c r="Y18" s="3">
        <v>31</v>
      </c>
      <c r="Z18" s="14"/>
      <c r="AA18" s="16">
        <v>158</v>
      </c>
      <c r="AB18" s="16">
        <v>126</v>
      </c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9"/>
      <c r="BB18" s="40" t="s">
        <v>21</v>
      </c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64" x14ac:dyDescent="0.25">
      <c r="A19" s="6">
        <v>16</v>
      </c>
      <c r="B19" s="2" t="s">
        <v>50</v>
      </c>
      <c r="C19" s="3">
        <v>20</v>
      </c>
      <c r="D19" s="3">
        <v>0</v>
      </c>
      <c r="E19" s="3">
        <v>9</v>
      </c>
      <c r="F19" s="3">
        <v>12</v>
      </c>
      <c r="G19" s="3">
        <v>0</v>
      </c>
      <c r="H19" s="3">
        <v>0</v>
      </c>
      <c r="I19" s="3">
        <v>14</v>
      </c>
      <c r="J19" s="3">
        <v>7</v>
      </c>
      <c r="K19" s="3">
        <v>7</v>
      </c>
      <c r="L19" s="3">
        <v>7</v>
      </c>
      <c r="M19" s="17">
        <v>26</v>
      </c>
      <c r="N19" s="3">
        <v>18</v>
      </c>
      <c r="O19" s="3">
        <v>12</v>
      </c>
      <c r="P19" s="3">
        <v>11</v>
      </c>
      <c r="Q19" s="3">
        <v>12</v>
      </c>
      <c r="R19" s="3"/>
      <c r="S19" s="4">
        <f t="shared" si="0"/>
        <v>155</v>
      </c>
      <c r="T19" s="20">
        <f t="shared" si="1"/>
        <v>155</v>
      </c>
      <c r="U19" s="4">
        <f t="shared" si="2"/>
        <v>0</v>
      </c>
      <c r="V19" s="4">
        <f t="shared" si="3"/>
        <v>0</v>
      </c>
      <c r="W19" s="20">
        <v>12</v>
      </c>
      <c r="X19" s="20">
        <f t="shared" si="4"/>
        <v>12.916666666666666</v>
      </c>
      <c r="Y19" s="3">
        <v>18</v>
      </c>
      <c r="Z19" s="14"/>
      <c r="AA19" s="16">
        <v>122</v>
      </c>
      <c r="AB19" s="16">
        <v>108</v>
      </c>
      <c r="AC19" s="16">
        <v>100</v>
      </c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9"/>
    </row>
    <row r="20" spans="1:64" x14ac:dyDescent="0.25">
      <c r="A20" s="6">
        <v>17</v>
      </c>
      <c r="B20" s="2" t="s">
        <v>63</v>
      </c>
      <c r="C20" s="3">
        <v>14</v>
      </c>
      <c r="D20" s="3">
        <v>17</v>
      </c>
      <c r="E20" s="3">
        <v>9</v>
      </c>
      <c r="F20" s="3">
        <v>17</v>
      </c>
      <c r="G20" s="3">
        <v>14</v>
      </c>
      <c r="H20" s="3">
        <v>11</v>
      </c>
      <c r="I20" s="3">
        <v>15</v>
      </c>
      <c r="J20" s="3">
        <v>11</v>
      </c>
      <c r="K20" s="3">
        <v>7</v>
      </c>
      <c r="L20" s="3">
        <v>7</v>
      </c>
      <c r="M20" s="3">
        <v>9</v>
      </c>
      <c r="N20" s="3">
        <v>0</v>
      </c>
      <c r="O20" s="3">
        <v>0</v>
      </c>
      <c r="P20" s="3">
        <v>7</v>
      </c>
      <c r="Q20" s="3">
        <v>14</v>
      </c>
      <c r="R20" s="3"/>
      <c r="S20" s="4">
        <f t="shared" si="0"/>
        <v>152</v>
      </c>
      <c r="T20" s="20">
        <f t="shared" si="1"/>
        <v>152</v>
      </c>
      <c r="U20" s="4">
        <f t="shared" si="2"/>
        <v>0</v>
      </c>
      <c r="V20" s="4">
        <f t="shared" si="3"/>
        <v>0</v>
      </c>
      <c r="W20" s="20">
        <v>13</v>
      </c>
      <c r="X20" s="20">
        <f t="shared" si="4"/>
        <v>11.692307692307692</v>
      </c>
      <c r="Y20" s="3">
        <v>12</v>
      </c>
      <c r="Z20" s="14"/>
      <c r="AA20" s="16">
        <v>156</v>
      </c>
      <c r="AB20" s="16">
        <v>109</v>
      </c>
      <c r="AC20" s="16">
        <v>107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9"/>
    </row>
    <row r="21" spans="1:64" x14ac:dyDescent="0.25">
      <c r="A21" s="6">
        <v>18</v>
      </c>
      <c r="B21" s="2" t="s">
        <v>82</v>
      </c>
      <c r="C21" s="3">
        <v>0</v>
      </c>
      <c r="D21" s="3">
        <v>11</v>
      </c>
      <c r="E21" s="3">
        <v>18</v>
      </c>
      <c r="F21" s="3">
        <v>14</v>
      </c>
      <c r="G21" s="3">
        <v>11</v>
      </c>
      <c r="H21" s="3">
        <v>7</v>
      </c>
      <c r="I21" s="3">
        <v>5</v>
      </c>
      <c r="J21" s="3">
        <v>12</v>
      </c>
      <c r="K21" s="3">
        <v>11</v>
      </c>
      <c r="L21" s="3">
        <v>11</v>
      </c>
      <c r="M21" s="3">
        <v>7</v>
      </c>
      <c r="N21" s="3">
        <v>11</v>
      </c>
      <c r="O21" s="3">
        <v>9</v>
      </c>
      <c r="P21" s="3">
        <v>14</v>
      </c>
      <c r="Q21" s="3">
        <v>11</v>
      </c>
      <c r="R21" s="3"/>
      <c r="S21" s="4">
        <f t="shared" si="0"/>
        <v>152</v>
      </c>
      <c r="T21" s="20">
        <f t="shared" si="1"/>
        <v>147</v>
      </c>
      <c r="U21" s="4">
        <f t="shared" si="2"/>
        <v>0</v>
      </c>
      <c r="V21" s="4">
        <f t="shared" si="3"/>
        <v>5</v>
      </c>
      <c r="W21" s="20">
        <v>14</v>
      </c>
      <c r="X21" s="20">
        <f t="shared" si="4"/>
        <v>10.5</v>
      </c>
      <c r="Y21" s="3">
        <v>20</v>
      </c>
      <c r="Z21" s="14"/>
      <c r="AA21" s="16">
        <v>100</v>
      </c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9"/>
    </row>
    <row r="22" spans="1:64" x14ac:dyDescent="0.25">
      <c r="A22" s="6">
        <v>19</v>
      </c>
      <c r="B22" s="2" t="s">
        <v>61</v>
      </c>
      <c r="C22" s="3">
        <v>0</v>
      </c>
      <c r="D22" s="3">
        <v>14</v>
      </c>
      <c r="E22" s="3">
        <v>0</v>
      </c>
      <c r="F22" s="3">
        <v>14</v>
      </c>
      <c r="G22" s="3">
        <v>11</v>
      </c>
      <c r="H22" s="3">
        <v>14</v>
      </c>
      <c r="I22" s="3">
        <v>12</v>
      </c>
      <c r="J22" s="3">
        <v>11</v>
      </c>
      <c r="K22" s="3">
        <v>17</v>
      </c>
      <c r="L22" s="3">
        <v>11</v>
      </c>
      <c r="M22" s="3">
        <v>15</v>
      </c>
      <c r="N22" s="3">
        <v>12</v>
      </c>
      <c r="O22" s="3">
        <v>0</v>
      </c>
      <c r="P22" s="3">
        <v>11</v>
      </c>
      <c r="Q22" s="3">
        <v>0</v>
      </c>
      <c r="R22" s="3"/>
      <c r="S22" s="4">
        <f t="shared" si="0"/>
        <v>142</v>
      </c>
      <c r="T22" s="20">
        <f t="shared" si="1"/>
        <v>142</v>
      </c>
      <c r="U22" s="4">
        <f t="shared" si="2"/>
        <v>0</v>
      </c>
      <c r="V22" s="4">
        <f t="shared" si="3"/>
        <v>0</v>
      </c>
      <c r="W22" s="20">
        <v>11</v>
      </c>
      <c r="X22" s="20">
        <f t="shared" si="4"/>
        <v>12.909090909090908</v>
      </c>
      <c r="Y22" s="3">
        <v>16</v>
      </c>
      <c r="Z22" s="14"/>
      <c r="AA22" s="16">
        <v>150</v>
      </c>
      <c r="AB22" s="16">
        <v>117</v>
      </c>
      <c r="AC22" s="16">
        <v>104</v>
      </c>
      <c r="AD22" s="16">
        <v>102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9"/>
    </row>
    <row r="23" spans="1:64" x14ac:dyDescent="0.25">
      <c r="A23" s="6">
        <v>20</v>
      </c>
      <c r="B23" s="2" t="s">
        <v>62</v>
      </c>
      <c r="C23" s="3">
        <v>9</v>
      </c>
      <c r="D23" s="3">
        <v>17</v>
      </c>
      <c r="E23" s="3">
        <v>14</v>
      </c>
      <c r="F23" s="3">
        <v>9</v>
      </c>
      <c r="G23" s="3">
        <v>11</v>
      </c>
      <c r="H23" s="3">
        <v>11</v>
      </c>
      <c r="I23" s="3">
        <v>6</v>
      </c>
      <c r="J23" s="3">
        <v>7</v>
      </c>
      <c r="K23" s="3">
        <v>11</v>
      </c>
      <c r="L23" s="3">
        <v>9</v>
      </c>
      <c r="M23" s="3">
        <v>9</v>
      </c>
      <c r="N23" s="3">
        <v>11</v>
      </c>
      <c r="O23" s="3">
        <v>11</v>
      </c>
      <c r="P23" s="3">
        <v>7</v>
      </c>
      <c r="Q23" s="3">
        <v>9</v>
      </c>
      <c r="R23" s="3"/>
      <c r="S23" s="4">
        <f t="shared" si="0"/>
        <v>151</v>
      </c>
      <c r="T23" s="20">
        <f t="shared" si="1"/>
        <v>138</v>
      </c>
      <c r="U23" s="4">
        <f t="shared" si="2"/>
        <v>6</v>
      </c>
      <c r="V23" s="4">
        <f t="shared" si="3"/>
        <v>7</v>
      </c>
      <c r="W23" s="25">
        <v>15</v>
      </c>
      <c r="X23" s="20">
        <f t="shared" si="4"/>
        <v>9.1999999999999993</v>
      </c>
      <c r="Y23" s="3">
        <v>11</v>
      </c>
      <c r="Z23" s="14"/>
      <c r="AA23" s="16">
        <v>156</v>
      </c>
      <c r="AB23" s="16">
        <v>119</v>
      </c>
      <c r="AC23" s="16">
        <v>110</v>
      </c>
      <c r="AD23" s="16">
        <v>100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9"/>
    </row>
    <row r="24" spans="1:64" x14ac:dyDescent="0.25">
      <c r="A24" s="6">
        <v>21</v>
      </c>
      <c r="B24" s="2" t="s">
        <v>49</v>
      </c>
      <c r="C24" s="3">
        <v>14</v>
      </c>
      <c r="D24" s="3">
        <v>18</v>
      </c>
      <c r="E24" s="3">
        <v>0</v>
      </c>
      <c r="F24" s="3">
        <v>20</v>
      </c>
      <c r="G24" s="3">
        <v>0</v>
      </c>
      <c r="H24" s="3">
        <v>0</v>
      </c>
      <c r="I24" s="3">
        <v>23</v>
      </c>
      <c r="J24" s="3">
        <v>12</v>
      </c>
      <c r="K24" s="3">
        <v>12</v>
      </c>
      <c r="L24" s="3">
        <v>0</v>
      </c>
      <c r="M24" s="3">
        <v>0</v>
      </c>
      <c r="N24" s="3">
        <v>18</v>
      </c>
      <c r="O24" s="3">
        <v>0</v>
      </c>
      <c r="P24" s="3">
        <v>0</v>
      </c>
      <c r="Q24" s="3">
        <v>0</v>
      </c>
      <c r="R24" s="3"/>
      <c r="S24" s="4">
        <f t="shared" ref="S24:S33" si="5">SUM(C24:R24)</f>
        <v>117</v>
      </c>
      <c r="T24" s="20">
        <f t="shared" ref="T24:T33" si="6">S24-U24-V24</f>
        <v>117</v>
      </c>
      <c r="U24" s="4">
        <f t="shared" ref="U24:U33" si="7">SMALL(C24:R24,1)</f>
        <v>0</v>
      </c>
      <c r="V24" s="4">
        <f t="shared" ref="V24:V33" si="8">SMALL(C24:R24,2)</f>
        <v>0</v>
      </c>
      <c r="W24" s="20">
        <v>7</v>
      </c>
      <c r="X24" s="20">
        <f t="shared" ref="X24:X33" si="9">T24/W24</f>
        <v>16.714285714285715</v>
      </c>
      <c r="Y24" s="3">
        <v>19</v>
      </c>
      <c r="Z24" s="14"/>
      <c r="AA24" s="16">
        <v>155</v>
      </c>
      <c r="AB24" s="16">
        <v>145</v>
      </c>
      <c r="AC24" s="16">
        <v>142</v>
      </c>
      <c r="AD24" s="16">
        <v>127</v>
      </c>
      <c r="AE24" s="16">
        <v>113</v>
      </c>
      <c r="AF24" s="16">
        <v>112</v>
      </c>
      <c r="AG24" s="16">
        <v>110</v>
      </c>
      <c r="AH24" s="16">
        <v>105</v>
      </c>
      <c r="AI24" s="16">
        <v>103</v>
      </c>
      <c r="AJ24" s="16">
        <v>100</v>
      </c>
      <c r="AK24" s="16">
        <v>100</v>
      </c>
      <c r="AL24" s="16">
        <v>100</v>
      </c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9"/>
    </row>
    <row r="25" spans="1:64" x14ac:dyDescent="0.25">
      <c r="A25" s="6">
        <v>22</v>
      </c>
      <c r="B25" s="2" t="s">
        <v>98</v>
      </c>
      <c r="C25" s="3">
        <v>14</v>
      </c>
      <c r="D25" s="3">
        <v>14</v>
      </c>
      <c r="E25" s="3">
        <v>17</v>
      </c>
      <c r="F25" s="3">
        <v>17</v>
      </c>
      <c r="G25" s="3">
        <v>11</v>
      </c>
      <c r="H25" s="3">
        <v>11</v>
      </c>
      <c r="I25" s="3">
        <v>11</v>
      </c>
      <c r="J25" s="3">
        <v>0</v>
      </c>
      <c r="K25" s="3">
        <v>0</v>
      </c>
      <c r="L25" s="3">
        <v>9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/>
      <c r="S25" s="4">
        <f t="shared" si="5"/>
        <v>104</v>
      </c>
      <c r="T25" s="20">
        <f t="shared" si="6"/>
        <v>104</v>
      </c>
      <c r="U25" s="4">
        <f t="shared" si="7"/>
        <v>0</v>
      </c>
      <c r="V25" s="4">
        <f t="shared" si="8"/>
        <v>0</v>
      </c>
      <c r="W25" s="20">
        <v>8</v>
      </c>
      <c r="X25" s="20">
        <f t="shared" si="9"/>
        <v>13</v>
      </c>
      <c r="Y25" s="3">
        <v>7</v>
      </c>
      <c r="Z25" s="14"/>
      <c r="AA25" s="16">
        <v>138</v>
      </c>
      <c r="AB25" s="16">
        <v>118</v>
      </c>
      <c r="AC25" s="16">
        <v>108</v>
      </c>
      <c r="AD25" s="16">
        <v>101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9"/>
    </row>
    <row r="26" spans="1:64" x14ac:dyDescent="0.25">
      <c r="A26" s="6">
        <v>23</v>
      </c>
      <c r="B26" s="2" t="s">
        <v>96</v>
      </c>
      <c r="C26" s="3">
        <v>14</v>
      </c>
      <c r="D26" s="3">
        <v>14</v>
      </c>
      <c r="E26" s="3">
        <v>11</v>
      </c>
      <c r="F26" s="3">
        <v>13</v>
      </c>
      <c r="G26" s="3">
        <v>7</v>
      </c>
      <c r="H26" s="3">
        <v>0</v>
      </c>
      <c r="I26" s="3">
        <v>17</v>
      </c>
      <c r="J26" s="3">
        <v>11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/>
      <c r="S26" s="4">
        <f t="shared" si="5"/>
        <v>87</v>
      </c>
      <c r="T26" s="20">
        <f t="shared" si="6"/>
        <v>87</v>
      </c>
      <c r="U26" s="4">
        <f t="shared" si="7"/>
        <v>0</v>
      </c>
      <c r="V26" s="4">
        <f t="shared" si="8"/>
        <v>0</v>
      </c>
      <c r="W26" s="20">
        <v>7</v>
      </c>
      <c r="X26" s="20">
        <f t="shared" si="9"/>
        <v>12.428571428571429</v>
      </c>
      <c r="Y26" s="3">
        <v>4</v>
      </c>
      <c r="Z26" s="14"/>
      <c r="AA26" s="16">
        <v>132</v>
      </c>
      <c r="AB26" s="16">
        <v>129</v>
      </c>
      <c r="AC26" s="16">
        <v>102</v>
      </c>
      <c r="AD26" s="16">
        <v>100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9"/>
    </row>
    <row r="27" spans="1:64" x14ac:dyDescent="0.25">
      <c r="A27" s="6">
        <v>24</v>
      </c>
      <c r="B27" s="2" t="s">
        <v>67</v>
      </c>
      <c r="C27" s="3">
        <v>5</v>
      </c>
      <c r="D27" s="3">
        <v>17</v>
      </c>
      <c r="E27" s="3">
        <v>23</v>
      </c>
      <c r="F27" s="3">
        <v>15</v>
      </c>
      <c r="G27" s="3">
        <v>11</v>
      </c>
      <c r="H27" s="3">
        <v>11</v>
      </c>
      <c r="I27" s="3">
        <v>15</v>
      </c>
      <c r="J27" s="3">
        <v>0</v>
      </c>
      <c r="K27" s="3">
        <v>0</v>
      </c>
      <c r="L27" s="3">
        <v>7</v>
      </c>
      <c r="M27" s="3">
        <v>0</v>
      </c>
      <c r="N27" s="3">
        <v>0</v>
      </c>
      <c r="O27" s="3">
        <v>0</v>
      </c>
      <c r="P27" s="3">
        <v>9</v>
      </c>
      <c r="Q27" s="3">
        <v>11</v>
      </c>
      <c r="R27" s="3"/>
      <c r="S27" s="4">
        <f t="shared" si="5"/>
        <v>124</v>
      </c>
      <c r="T27" s="20">
        <f t="shared" si="6"/>
        <v>124</v>
      </c>
      <c r="U27" s="4">
        <f t="shared" si="7"/>
        <v>0</v>
      </c>
      <c r="V27" s="4">
        <f t="shared" si="8"/>
        <v>0</v>
      </c>
      <c r="W27" s="20">
        <v>10</v>
      </c>
      <c r="X27" s="20">
        <f t="shared" si="9"/>
        <v>12.4</v>
      </c>
      <c r="Y27" s="3">
        <v>10</v>
      </c>
      <c r="Z27" s="14"/>
      <c r="AA27" s="16">
        <v>115</v>
      </c>
      <c r="AB27" s="16">
        <v>105</v>
      </c>
      <c r="AC27" s="16">
        <v>100</v>
      </c>
      <c r="AD27" s="16">
        <v>100</v>
      </c>
      <c r="AE27" s="16"/>
      <c r="AF27" s="16"/>
      <c r="AG27" s="16"/>
      <c r="AH27" s="16"/>
      <c r="AI27" s="16"/>
      <c r="AJ27" s="16"/>
      <c r="AK27" s="16">
        <v>111</v>
      </c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9"/>
    </row>
    <row r="28" spans="1:64" x14ac:dyDescent="0.25">
      <c r="A28" s="6">
        <v>25</v>
      </c>
      <c r="B28" s="2" t="s">
        <v>95</v>
      </c>
      <c r="C28" s="3">
        <v>15</v>
      </c>
      <c r="D28" s="3">
        <v>9</v>
      </c>
      <c r="E28" s="3">
        <v>9</v>
      </c>
      <c r="F28" s="3">
        <v>11</v>
      </c>
      <c r="G28" s="3">
        <v>9</v>
      </c>
      <c r="H28" s="3">
        <v>0</v>
      </c>
      <c r="I28" s="3">
        <v>7</v>
      </c>
      <c r="J28" s="3">
        <v>12</v>
      </c>
      <c r="K28" s="3">
        <v>0</v>
      </c>
      <c r="L28" s="3">
        <v>0</v>
      </c>
      <c r="M28" s="3">
        <v>9</v>
      </c>
      <c r="N28" s="3">
        <v>23</v>
      </c>
      <c r="O28" s="3">
        <v>0</v>
      </c>
      <c r="P28" s="3">
        <v>17</v>
      </c>
      <c r="Q28" s="3">
        <v>0</v>
      </c>
      <c r="R28" s="3"/>
      <c r="S28" s="4">
        <f t="shared" si="5"/>
        <v>121</v>
      </c>
      <c r="T28" s="20">
        <f t="shared" si="6"/>
        <v>121</v>
      </c>
      <c r="U28" s="4">
        <f t="shared" si="7"/>
        <v>0</v>
      </c>
      <c r="V28" s="4">
        <f t="shared" si="8"/>
        <v>0</v>
      </c>
      <c r="W28" s="20">
        <v>10</v>
      </c>
      <c r="X28" s="20">
        <f t="shared" si="9"/>
        <v>12.1</v>
      </c>
      <c r="Y28" s="3">
        <v>13</v>
      </c>
      <c r="Z28" s="14"/>
      <c r="AA28" s="16">
        <v>120</v>
      </c>
      <c r="AB28" s="16">
        <v>120</v>
      </c>
      <c r="AC28" s="16">
        <v>108</v>
      </c>
      <c r="AD28" s="16">
        <v>100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9"/>
    </row>
    <row r="29" spans="1:64" x14ac:dyDescent="0.25">
      <c r="A29" s="6">
        <v>26</v>
      </c>
      <c r="B29" s="2" t="s">
        <v>154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11</v>
      </c>
      <c r="I29" s="3">
        <v>15</v>
      </c>
      <c r="J29" s="3">
        <v>11</v>
      </c>
      <c r="K29" s="3">
        <v>14</v>
      </c>
      <c r="L29" s="3">
        <v>14</v>
      </c>
      <c r="M29" s="3">
        <v>11</v>
      </c>
      <c r="N29" s="3">
        <v>14</v>
      </c>
      <c r="O29" s="3">
        <v>12</v>
      </c>
      <c r="P29" s="3">
        <v>11</v>
      </c>
      <c r="Q29" s="3">
        <v>5</v>
      </c>
      <c r="R29" s="3"/>
      <c r="S29" s="4">
        <f t="shared" si="5"/>
        <v>118</v>
      </c>
      <c r="T29" s="20">
        <f t="shared" si="6"/>
        <v>118</v>
      </c>
      <c r="U29" s="4">
        <f t="shared" si="7"/>
        <v>0</v>
      </c>
      <c r="V29" s="4">
        <f t="shared" si="8"/>
        <v>0</v>
      </c>
      <c r="W29" s="20">
        <v>10</v>
      </c>
      <c r="X29" s="20">
        <f t="shared" si="9"/>
        <v>11.8</v>
      </c>
      <c r="Y29" s="3">
        <v>7</v>
      </c>
      <c r="Z29" s="14"/>
      <c r="AA29" s="16">
        <v>156</v>
      </c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9"/>
    </row>
    <row r="30" spans="1:64" x14ac:dyDescent="0.25">
      <c r="A30" s="24">
        <v>27</v>
      </c>
      <c r="B30" s="2" t="s">
        <v>64</v>
      </c>
      <c r="C30" s="3">
        <v>14</v>
      </c>
      <c r="D30" s="3">
        <v>0</v>
      </c>
      <c r="E30" s="3">
        <v>14</v>
      </c>
      <c r="F30" s="3">
        <v>9</v>
      </c>
      <c r="G30" s="3">
        <v>0</v>
      </c>
      <c r="H30" s="3">
        <v>17</v>
      </c>
      <c r="I30" s="3">
        <v>9</v>
      </c>
      <c r="J30" s="3">
        <v>0</v>
      </c>
      <c r="K30" s="3">
        <v>0</v>
      </c>
      <c r="L30" s="3">
        <v>7</v>
      </c>
      <c r="M30" s="3">
        <v>9</v>
      </c>
      <c r="N30" s="3">
        <v>0</v>
      </c>
      <c r="O30" s="3">
        <v>11</v>
      </c>
      <c r="P30" s="3">
        <v>14</v>
      </c>
      <c r="Q30" s="3">
        <v>0</v>
      </c>
      <c r="R30" s="3"/>
      <c r="S30" s="4">
        <f t="shared" si="5"/>
        <v>104</v>
      </c>
      <c r="T30" s="20">
        <f t="shared" si="6"/>
        <v>104</v>
      </c>
      <c r="U30" s="4">
        <f t="shared" si="7"/>
        <v>0</v>
      </c>
      <c r="V30" s="4">
        <f t="shared" si="8"/>
        <v>0</v>
      </c>
      <c r="W30" s="20">
        <v>9</v>
      </c>
      <c r="X30" s="20">
        <f t="shared" si="9"/>
        <v>11.555555555555555</v>
      </c>
      <c r="Y30" s="3">
        <v>9</v>
      </c>
      <c r="Z30" s="14"/>
      <c r="AA30" s="16">
        <v>102</v>
      </c>
      <c r="AB30" s="16">
        <v>101</v>
      </c>
      <c r="AC30" s="16">
        <v>100</v>
      </c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9"/>
    </row>
    <row r="31" spans="1:64" x14ac:dyDescent="0.25">
      <c r="A31" s="6">
        <v>28</v>
      </c>
      <c r="B31" s="2" t="s">
        <v>41</v>
      </c>
      <c r="C31" s="3">
        <v>12</v>
      </c>
      <c r="D31" s="3">
        <v>9</v>
      </c>
      <c r="E31" s="3">
        <v>15</v>
      </c>
      <c r="F31" s="3">
        <v>9</v>
      </c>
      <c r="G31" s="3">
        <v>7</v>
      </c>
      <c r="H31" s="3">
        <v>9</v>
      </c>
      <c r="I31" s="3">
        <v>9</v>
      </c>
      <c r="J31" s="3">
        <v>14</v>
      </c>
      <c r="K31" s="3">
        <v>9</v>
      </c>
      <c r="L31" s="3">
        <v>11</v>
      </c>
      <c r="M31" s="3">
        <v>7</v>
      </c>
      <c r="N31" s="3">
        <v>0</v>
      </c>
      <c r="O31" s="3">
        <v>0</v>
      </c>
      <c r="P31" s="3">
        <v>0</v>
      </c>
      <c r="Q31" s="3">
        <v>15</v>
      </c>
      <c r="R31" s="3"/>
      <c r="S31" s="4">
        <f t="shared" si="5"/>
        <v>126</v>
      </c>
      <c r="T31" s="20">
        <f t="shared" si="6"/>
        <v>126</v>
      </c>
      <c r="U31" s="4">
        <f t="shared" si="7"/>
        <v>0</v>
      </c>
      <c r="V31" s="4">
        <f t="shared" si="8"/>
        <v>0</v>
      </c>
      <c r="W31" s="20">
        <v>12</v>
      </c>
      <c r="X31" s="20">
        <f t="shared" si="9"/>
        <v>10.5</v>
      </c>
      <c r="Y31" s="3">
        <v>11</v>
      </c>
      <c r="Z31" s="14"/>
      <c r="AA31" s="16">
        <v>120</v>
      </c>
      <c r="AB31" s="16">
        <v>100</v>
      </c>
      <c r="AC31" s="16">
        <v>100</v>
      </c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9"/>
    </row>
    <row r="32" spans="1:64" x14ac:dyDescent="0.25">
      <c r="A32" s="6">
        <v>29</v>
      </c>
      <c r="B32" s="2" t="s">
        <v>155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12</v>
      </c>
      <c r="I32" s="3">
        <v>14</v>
      </c>
      <c r="J32" s="3">
        <v>15</v>
      </c>
      <c r="K32" s="3">
        <v>7</v>
      </c>
      <c r="L32" s="3">
        <v>12</v>
      </c>
      <c r="M32" s="3">
        <v>6</v>
      </c>
      <c r="N32" s="3">
        <v>0</v>
      </c>
      <c r="O32" s="3">
        <v>9</v>
      </c>
      <c r="P32" s="3">
        <v>9</v>
      </c>
      <c r="Q32" s="3">
        <v>0</v>
      </c>
      <c r="R32" s="3"/>
      <c r="S32" s="4">
        <f t="shared" si="5"/>
        <v>84</v>
      </c>
      <c r="T32" s="20">
        <f t="shared" si="6"/>
        <v>84</v>
      </c>
      <c r="U32" s="4">
        <f t="shared" si="7"/>
        <v>0</v>
      </c>
      <c r="V32" s="4">
        <f t="shared" si="8"/>
        <v>0</v>
      </c>
      <c r="W32" s="20">
        <v>8</v>
      </c>
      <c r="X32" s="20">
        <f t="shared" si="9"/>
        <v>10.5</v>
      </c>
      <c r="Y32" s="3">
        <v>4</v>
      </c>
      <c r="Z32" s="14"/>
      <c r="AA32" s="16">
        <v>111</v>
      </c>
      <c r="AB32" s="16">
        <v>100</v>
      </c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9"/>
    </row>
    <row r="33" spans="1:52" x14ac:dyDescent="0.25">
      <c r="A33" s="6">
        <v>30</v>
      </c>
      <c r="B33" s="2" t="s">
        <v>65</v>
      </c>
      <c r="C33" s="3">
        <v>0</v>
      </c>
      <c r="D33" s="3">
        <v>0</v>
      </c>
      <c r="E33" s="3">
        <v>9</v>
      </c>
      <c r="F33" s="3">
        <v>7</v>
      </c>
      <c r="G33" s="3">
        <v>14</v>
      </c>
      <c r="H33" s="3">
        <v>14</v>
      </c>
      <c r="I33" s="3">
        <v>7</v>
      </c>
      <c r="J33" s="3">
        <v>0</v>
      </c>
      <c r="K33" s="3">
        <v>0</v>
      </c>
      <c r="L33" s="3">
        <v>11</v>
      </c>
      <c r="M33" s="3">
        <v>9</v>
      </c>
      <c r="N33" s="3">
        <v>12</v>
      </c>
      <c r="O33" s="3">
        <v>9</v>
      </c>
      <c r="P33" s="3">
        <v>11</v>
      </c>
      <c r="Q33" s="3">
        <v>11</v>
      </c>
      <c r="R33" s="3"/>
      <c r="S33" s="4">
        <f t="shared" si="5"/>
        <v>114</v>
      </c>
      <c r="T33" s="20">
        <f t="shared" si="6"/>
        <v>114</v>
      </c>
      <c r="U33" s="4">
        <f t="shared" si="7"/>
        <v>0</v>
      </c>
      <c r="V33" s="4">
        <f t="shared" si="8"/>
        <v>0</v>
      </c>
      <c r="W33" s="20">
        <v>11</v>
      </c>
      <c r="X33" s="20">
        <f t="shared" si="9"/>
        <v>10.363636363636363</v>
      </c>
      <c r="Y33" s="3">
        <v>8</v>
      </c>
      <c r="Z33" s="14"/>
      <c r="AA33" s="16">
        <v>136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9"/>
    </row>
    <row r="34" spans="1:52" x14ac:dyDescent="0.25">
      <c r="A34" s="6">
        <v>31</v>
      </c>
      <c r="B34" s="2" t="s">
        <v>53</v>
      </c>
      <c r="C34" s="3">
        <v>0</v>
      </c>
      <c r="D34" s="3">
        <v>7</v>
      </c>
      <c r="E34" s="3">
        <v>0</v>
      </c>
      <c r="F34" s="3">
        <v>0</v>
      </c>
      <c r="G34" s="3">
        <v>9</v>
      </c>
      <c r="H34" s="3">
        <v>14</v>
      </c>
      <c r="I34" s="3">
        <v>7</v>
      </c>
      <c r="J34" s="3">
        <v>11</v>
      </c>
      <c r="K34" s="3">
        <v>7</v>
      </c>
      <c r="L34" s="3">
        <v>11</v>
      </c>
      <c r="M34" s="3">
        <v>17</v>
      </c>
      <c r="N34" s="3">
        <v>7</v>
      </c>
      <c r="O34" s="3">
        <v>0</v>
      </c>
      <c r="P34" s="3">
        <v>11</v>
      </c>
      <c r="Q34" s="3">
        <v>0</v>
      </c>
      <c r="R34" s="3"/>
      <c r="S34" s="4">
        <f t="shared" ref="S34:S43" si="10">SUM(C34:R34)</f>
        <v>101</v>
      </c>
      <c r="T34" s="20">
        <f t="shared" ref="T34:T43" si="11">S34-U34-V34</f>
        <v>101</v>
      </c>
      <c r="U34" s="4">
        <f t="shared" ref="U34:U43" si="12">SMALL(C34:R34,1)</f>
        <v>0</v>
      </c>
      <c r="V34" s="4">
        <f t="shared" ref="V34:V43" si="13">SMALL(C34:R34,2)</f>
        <v>0</v>
      </c>
      <c r="W34" s="20">
        <v>10</v>
      </c>
      <c r="X34" s="20">
        <f t="shared" ref="X34:X43" si="14">T34/W34</f>
        <v>10.1</v>
      </c>
      <c r="Y34" s="3">
        <v>5</v>
      </c>
      <c r="Z34" s="14"/>
      <c r="AA34" s="16">
        <v>141</v>
      </c>
      <c r="AB34" s="16">
        <v>102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9"/>
    </row>
    <row r="35" spans="1:52" x14ac:dyDescent="0.25">
      <c r="A35" s="24">
        <v>32</v>
      </c>
      <c r="B35" s="2" t="s">
        <v>68</v>
      </c>
      <c r="C35" s="3">
        <v>0</v>
      </c>
      <c r="D35" s="3">
        <v>7</v>
      </c>
      <c r="E35" s="3">
        <v>7</v>
      </c>
      <c r="F35" s="3">
        <v>14</v>
      </c>
      <c r="G35" s="3">
        <v>7</v>
      </c>
      <c r="H35" s="3">
        <v>0</v>
      </c>
      <c r="I35" s="3">
        <v>11</v>
      </c>
      <c r="J35" s="3">
        <v>0</v>
      </c>
      <c r="K35" s="3">
        <v>11</v>
      </c>
      <c r="L35" s="3">
        <v>0</v>
      </c>
      <c r="M35" s="3">
        <v>6</v>
      </c>
      <c r="N35" s="3">
        <v>17</v>
      </c>
      <c r="O35" s="3">
        <v>0</v>
      </c>
      <c r="P35" s="3">
        <v>0</v>
      </c>
      <c r="Q35" s="3">
        <v>9</v>
      </c>
      <c r="R35" s="3"/>
      <c r="S35" s="4">
        <f t="shared" si="10"/>
        <v>89</v>
      </c>
      <c r="T35" s="20">
        <f t="shared" si="11"/>
        <v>89</v>
      </c>
      <c r="U35" s="4">
        <f t="shared" si="12"/>
        <v>0</v>
      </c>
      <c r="V35" s="4">
        <f t="shared" si="13"/>
        <v>0</v>
      </c>
      <c r="W35" s="20">
        <v>9</v>
      </c>
      <c r="X35" s="20">
        <f t="shared" si="14"/>
        <v>9.8888888888888893</v>
      </c>
      <c r="Y35" s="3">
        <v>1</v>
      </c>
      <c r="Z35" s="14"/>
      <c r="AA35" s="16">
        <v>108</v>
      </c>
      <c r="AB35" s="16">
        <v>108</v>
      </c>
      <c r="AC35" s="16">
        <v>100</v>
      </c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9"/>
    </row>
    <row r="36" spans="1:52" x14ac:dyDescent="0.25">
      <c r="A36" s="6">
        <v>33</v>
      </c>
      <c r="B36" s="2" t="s">
        <v>158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9</v>
      </c>
      <c r="I36" s="3">
        <v>9</v>
      </c>
      <c r="J36" s="3">
        <v>0</v>
      </c>
      <c r="K36" s="3">
        <v>7</v>
      </c>
      <c r="L36" s="3">
        <v>0</v>
      </c>
      <c r="M36" s="3">
        <v>11</v>
      </c>
      <c r="N36" s="3">
        <v>9</v>
      </c>
      <c r="O36" s="3">
        <v>14</v>
      </c>
      <c r="P36" s="3">
        <v>0</v>
      </c>
      <c r="Q36" s="3">
        <v>9</v>
      </c>
      <c r="R36" s="3"/>
      <c r="S36" s="4">
        <f t="shared" si="10"/>
        <v>68</v>
      </c>
      <c r="T36" s="20">
        <f t="shared" si="11"/>
        <v>68</v>
      </c>
      <c r="U36" s="4">
        <f t="shared" si="12"/>
        <v>0</v>
      </c>
      <c r="V36" s="4">
        <f t="shared" si="13"/>
        <v>0</v>
      </c>
      <c r="W36" s="20">
        <v>7</v>
      </c>
      <c r="X36" s="20">
        <f t="shared" si="14"/>
        <v>9.7142857142857135</v>
      </c>
      <c r="Y36" s="3">
        <v>1</v>
      </c>
      <c r="Z36" s="14"/>
      <c r="AA36" s="16">
        <v>123</v>
      </c>
      <c r="AB36" s="16">
        <v>112</v>
      </c>
      <c r="AC36" s="16">
        <v>109</v>
      </c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9"/>
    </row>
    <row r="37" spans="1:52" x14ac:dyDescent="0.25">
      <c r="A37" s="6">
        <v>34</v>
      </c>
      <c r="B37" s="2" t="s">
        <v>22</v>
      </c>
      <c r="C37" s="3">
        <v>11</v>
      </c>
      <c r="D37" s="3">
        <v>7</v>
      </c>
      <c r="E37" s="3">
        <v>0</v>
      </c>
      <c r="F37" s="3">
        <v>7</v>
      </c>
      <c r="G37" s="3">
        <v>14</v>
      </c>
      <c r="H37" s="3">
        <v>11</v>
      </c>
      <c r="I37" s="3">
        <v>0</v>
      </c>
      <c r="J37" s="3">
        <v>11</v>
      </c>
      <c r="K37" s="3">
        <v>11</v>
      </c>
      <c r="L37" s="3">
        <v>14</v>
      </c>
      <c r="M37" s="3">
        <v>9</v>
      </c>
      <c r="N37" s="3">
        <v>7</v>
      </c>
      <c r="O37" s="3">
        <v>0</v>
      </c>
      <c r="P37" s="3">
        <v>9</v>
      </c>
      <c r="Q37" s="3">
        <v>5</v>
      </c>
      <c r="R37" s="3"/>
      <c r="S37" s="4">
        <f t="shared" si="10"/>
        <v>116</v>
      </c>
      <c r="T37" s="20">
        <f t="shared" si="11"/>
        <v>116</v>
      </c>
      <c r="U37" s="4">
        <f t="shared" si="12"/>
        <v>0</v>
      </c>
      <c r="V37" s="4">
        <f t="shared" si="13"/>
        <v>0</v>
      </c>
      <c r="W37" s="20">
        <v>12</v>
      </c>
      <c r="X37" s="20">
        <f t="shared" si="14"/>
        <v>9.6666666666666661</v>
      </c>
      <c r="Y37" s="3">
        <v>4</v>
      </c>
      <c r="Z37" s="14"/>
      <c r="AA37" s="16">
        <v>118</v>
      </c>
      <c r="AB37" s="16">
        <v>116</v>
      </c>
      <c r="AC37" s="16">
        <v>114</v>
      </c>
      <c r="AD37" s="16">
        <v>112</v>
      </c>
      <c r="AE37" s="16">
        <v>112</v>
      </c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9"/>
    </row>
    <row r="38" spans="1:52" x14ac:dyDescent="0.25">
      <c r="A38" s="6">
        <v>35</v>
      </c>
      <c r="B38" s="2" t="s">
        <v>102</v>
      </c>
      <c r="C38" s="3">
        <v>9</v>
      </c>
      <c r="D38" s="3">
        <v>12</v>
      </c>
      <c r="E38" s="3">
        <v>13</v>
      </c>
      <c r="F38" s="3">
        <v>9</v>
      </c>
      <c r="G38" s="3">
        <v>7</v>
      </c>
      <c r="H38" s="3">
        <v>7</v>
      </c>
      <c r="I38" s="3">
        <v>11</v>
      </c>
      <c r="J38" s="3">
        <v>0</v>
      </c>
      <c r="K38" s="3">
        <v>0</v>
      </c>
      <c r="L38" s="3">
        <v>0</v>
      </c>
      <c r="M38" s="3">
        <v>7</v>
      </c>
      <c r="N38" s="3">
        <v>0</v>
      </c>
      <c r="O38" s="3">
        <v>0</v>
      </c>
      <c r="P38" s="3">
        <v>0</v>
      </c>
      <c r="Q38" s="3">
        <v>0</v>
      </c>
      <c r="R38" s="3"/>
      <c r="S38" s="4">
        <f t="shared" si="10"/>
        <v>75</v>
      </c>
      <c r="T38" s="20">
        <f t="shared" si="11"/>
        <v>75</v>
      </c>
      <c r="U38" s="4">
        <f t="shared" si="12"/>
        <v>0</v>
      </c>
      <c r="V38" s="4">
        <f t="shared" si="13"/>
        <v>0</v>
      </c>
      <c r="W38" s="20">
        <v>8</v>
      </c>
      <c r="X38" s="20">
        <f t="shared" si="14"/>
        <v>9.375</v>
      </c>
      <c r="Y38" s="3">
        <v>1</v>
      </c>
      <c r="Z38" s="14"/>
      <c r="AA38" s="16">
        <v>119</v>
      </c>
      <c r="AB38" s="16">
        <v>115</v>
      </c>
      <c r="AC38" s="16">
        <v>114</v>
      </c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9"/>
    </row>
    <row r="39" spans="1:52" x14ac:dyDescent="0.25">
      <c r="A39" s="6">
        <v>36</v>
      </c>
      <c r="B39" s="2" t="s">
        <v>80</v>
      </c>
      <c r="C39" s="3">
        <v>9</v>
      </c>
      <c r="D39" s="3">
        <v>9</v>
      </c>
      <c r="E39" s="3">
        <v>14</v>
      </c>
      <c r="F39" s="3">
        <v>9</v>
      </c>
      <c r="G39" s="3">
        <v>7</v>
      </c>
      <c r="H39" s="3">
        <v>15</v>
      </c>
      <c r="I39" s="3">
        <v>11</v>
      </c>
      <c r="J39" s="3">
        <v>9</v>
      </c>
      <c r="K39" s="3">
        <v>0</v>
      </c>
      <c r="L39" s="3">
        <v>11</v>
      </c>
      <c r="M39" s="3">
        <v>7</v>
      </c>
      <c r="N39" s="3">
        <v>0</v>
      </c>
      <c r="O39" s="3">
        <v>0</v>
      </c>
      <c r="P39" s="3">
        <v>0</v>
      </c>
      <c r="Q39" s="3">
        <v>9</v>
      </c>
      <c r="R39" s="3"/>
      <c r="S39" s="4">
        <f t="shared" si="10"/>
        <v>110</v>
      </c>
      <c r="T39" s="20">
        <f t="shared" si="11"/>
        <v>110</v>
      </c>
      <c r="U39" s="4">
        <f t="shared" si="12"/>
        <v>0</v>
      </c>
      <c r="V39" s="4">
        <f t="shared" si="13"/>
        <v>0</v>
      </c>
      <c r="W39" s="20">
        <v>12</v>
      </c>
      <c r="X39" s="20">
        <f t="shared" si="14"/>
        <v>9.1666666666666661</v>
      </c>
      <c r="Y39" s="3">
        <v>5</v>
      </c>
      <c r="Z39" s="14"/>
      <c r="AA39" s="16">
        <v>107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9"/>
    </row>
    <row r="40" spans="1:52" x14ac:dyDescent="0.25">
      <c r="A40" s="6">
        <v>37</v>
      </c>
      <c r="B40" s="2" t="s">
        <v>78</v>
      </c>
      <c r="C40" s="3">
        <v>0</v>
      </c>
      <c r="D40" s="3">
        <v>11</v>
      </c>
      <c r="E40" s="3">
        <v>0</v>
      </c>
      <c r="F40" s="3">
        <v>0</v>
      </c>
      <c r="G40" s="3">
        <v>0</v>
      </c>
      <c r="H40" s="3">
        <v>0</v>
      </c>
      <c r="I40" s="3">
        <v>6</v>
      </c>
      <c r="J40" s="3">
        <v>0</v>
      </c>
      <c r="K40" s="3">
        <v>11</v>
      </c>
      <c r="L40" s="3">
        <v>7</v>
      </c>
      <c r="M40" s="3">
        <v>11</v>
      </c>
      <c r="N40" s="3">
        <v>0</v>
      </c>
      <c r="O40" s="3">
        <v>0</v>
      </c>
      <c r="P40" s="3">
        <v>9</v>
      </c>
      <c r="Q40" s="3">
        <v>9</v>
      </c>
      <c r="R40" s="3"/>
      <c r="S40" s="4">
        <f t="shared" si="10"/>
        <v>64</v>
      </c>
      <c r="T40" s="20">
        <f t="shared" si="11"/>
        <v>64</v>
      </c>
      <c r="U40" s="4">
        <f t="shared" si="12"/>
        <v>0</v>
      </c>
      <c r="V40" s="4">
        <f t="shared" si="13"/>
        <v>0</v>
      </c>
      <c r="W40" s="20">
        <v>7</v>
      </c>
      <c r="X40" s="20">
        <f t="shared" si="14"/>
        <v>9.1428571428571423</v>
      </c>
      <c r="Y40" s="3">
        <v>3</v>
      </c>
      <c r="Z40" s="14"/>
      <c r="AA40" s="16">
        <v>151</v>
      </c>
      <c r="AB40" s="16">
        <v>150</v>
      </c>
      <c r="AC40" s="16">
        <v>119</v>
      </c>
      <c r="AD40" s="16">
        <v>110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9"/>
    </row>
    <row r="41" spans="1:52" x14ac:dyDescent="0.25">
      <c r="A41" s="6">
        <v>38</v>
      </c>
      <c r="B41" s="2" t="s">
        <v>120</v>
      </c>
      <c r="C41" s="3">
        <v>0</v>
      </c>
      <c r="D41" s="3">
        <v>0</v>
      </c>
      <c r="E41" s="3">
        <v>7</v>
      </c>
      <c r="F41" s="3">
        <v>11</v>
      </c>
      <c r="G41" s="3">
        <v>6</v>
      </c>
      <c r="H41" s="3">
        <v>9</v>
      </c>
      <c r="I41" s="3">
        <v>0</v>
      </c>
      <c r="J41" s="3">
        <v>7</v>
      </c>
      <c r="K41" s="3">
        <v>9</v>
      </c>
      <c r="L41" s="3">
        <v>7</v>
      </c>
      <c r="M41" s="3">
        <v>12</v>
      </c>
      <c r="N41" s="3">
        <v>14</v>
      </c>
      <c r="O41" s="3">
        <v>0</v>
      </c>
      <c r="P41" s="3">
        <v>0</v>
      </c>
      <c r="Q41" s="3">
        <v>0</v>
      </c>
      <c r="R41" s="3"/>
      <c r="S41" s="4">
        <f t="shared" si="10"/>
        <v>82</v>
      </c>
      <c r="T41" s="20">
        <f t="shared" si="11"/>
        <v>82</v>
      </c>
      <c r="U41" s="4">
        <f t="shared" si="12"/>
        <v>0</v>
      </c>
      <c r="V41" s="4">
        <f t="shared" si="13"/>
        <v>0</v>
      </c>
      <c r="W41" s="20">
        <v>9</v>
      </c>
      <c r="X41" s="20">
        <f t="shared" si="14"/>
        <v>9.1111111111111107</v>
      </c>
      <c r="Y41" s="3">
        <v>4</v>
      </c>
      <c r="Z41" s="14"/>
      <c r="AA41" s="16">
        <v>113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9"/>
    </row>
    <row r="42" spans="1:52" x14ac:dyDescent="0.25">
      <c r="A42" s="6">
        <v>39</v>
      </c>
      <c r="B42" s="2" t="s">
        <v>36</v>
      </c>
      <c r="C42" s="3">
        <v>15</v>
      </c>
      <c r="D42" s="3">
        <v>14</v>
      </c>
      <c r="E42" s="3">
        <v>9</v>
      </c>
      <c r="F42" s="3">
        <v>7</v>
      </c>
      <c r="G42" s="3">
        <v>11</v>
      </c>
      <c r="H42" s="3">
        <v>15</v>
      </c>
      <c r="I42" s="3">
        <v>7</v>
      </c>
      <c r="J42" s="3">
        <v>7</v>
      </c>
      <c r="K42" s="3">
        <v>17</v>
      </c>
      <c r="L42" s="3">
        <v>6</v>
      </c>
      <c r="M42" s="3">
        <v>9</v>
      </c>
      <c r="N42" s="3">
        <v>9</v>
      </c>
      <c r="O42" s="3">
        <v>9</v>
      </c>
      <c r="P42" s="3">
        <v>5</v>
      </c>
      <c r="Q42" s="3">
        <v>7</v>
      </c>
      <c r="R42" s="3"/>
      <c r="S42" s="4">
        <f t="shared" si="10"/>
        <v>147</v>
      </c>
      <c r="T42" s="20">
        <f t="shared" si="11"/>
        <v>136</v>
      </c>
      <c r="U42" s="4">
        <f t="shared" si="12"/>
        <v>5</v>
      </c>
      <c r="V42" s="4">
        <f t="shared" si="13"/>
        <v>6</v>
      </c>
      <c r="W42" s="25">
        <v>15</v>
      </c>
      <c r="X42" s="20">
        <f t="shared" si="14"/>
        <v>9.0666666666666664</v>
      </c>
      <c r="Y42" s="3">
        <v>6</v>
      </c>
      <c r="Z42" s="14"/>
      <c r="AA42" s="16">
        <v>120</v>
      </c>
      <c r="AB42" s="16">
        <v>116</v>
      </c>
      <c r="AC42" s="16">
        <v>105</v>
      </c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9"/>
    </row>
    <row r="43" spans="1:52" x14ac:dyDescent="0.25">
      <c r="A43" s="6">
        <v>40</v>
      </c>
      <c r="B43" s="2" t="s">
        <v>100</v>
      </c>
      <c r="C43" s="3">
        <v>11</v>
      </c>
      <c r="D43" s="3">
        <v>0</v>
      </c>
      <c r="E43" s="3">
        <v>0</v>
      </c>
      <c r="F43" s="3">
        <v>0</v>
      </c>
      <c r="G43" s="3">
        <v>7</v>
      </c>
      <c r="H43" s="3">
        <v>0</v>
      </c>
      <c r="I43" s="3">
        <v>9</v>
      </c>
      <c r="J43" s="3">
        <v>7</v>
      </c>
      <c r="K43" s="3">
        <v>12</v>
      </c>
      <c r="L43" s="3">
        <v>7</v>
      </c>
      <c r="M43" s="3">
        <v>0</v>
      </c>
      <c r="N43" s="3">
        <v>7</v>
      </c>
      <c r="O43" s="3">
        <v>9</v>
      </c>
      <c r="P43" s="3">
        <v>11</v>
      </c>
      <c r="Q43" s="3">
        <v>0</v>
      </c>
      <c r="R43" s="3"/>
      <c r="S43" s="4">
        <f t="shared" si="10"/>
        <v>80</v>
      </c>
      <c r="T43" s="20">
        <f t="shared" si="11"/>
        <v>80</v>
      </c>
      <c r="U43" s="4">
        <f t="shared" si="12"/>
        <v>0</v>
      </c>
      <c r="V43" s="4">
        <f t="shared" si="13"/>
        <v>0</v>
      </c>
      <c r="W43" s="20">
        <v>9</v>
      </c>
      <c r="X43" s="20">
        <f t="shared" si="14"/>
        <v>8.8888888888888893</v>
      </c>
      <c r="Y43" s="3">
        <v>4</v>
      </c>
      <c r="Z43" s="14"/>
      <c r="AA43" s="16">
        <v>127</v>
      </c>
      <c r="AB43" s="16">
        <v>106</v>
      </c>
      <c r="AC43" s="16">
        <v>105</v>
      </c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9"/>
    </row>
    <row r="44" spans="1:52" x14ac:dyDescent="0.25">
      <c r="A44" s="6">
        <v>41</v>
      </c>
      <c r="B44" s="2" t="s">
        <v>27</v>
      </c>
      <c r="C44" s="3">
        <v>9</v>
      </c>
      <c r="D44" s="3">
        <v>13</v>
      </c>
      <c r="E44" s="3">
        <v>0</v>
      </c>
      <c r="F44" s="3">
        <v>9</v>
      </c>
      <c r="G44" s="3">
        <v>9</v>
      </c>
      <c r="H44" s="3">
        <v>7</v>
      </c>
      <c r="I44" s="3">
        <v>6</v>
      </c>
      <c r="J44" s="3">
        <v>9</v>
      </c>
      <c r="K44" s="3">
        <v>9</v>
      </c>
      <c r="L44" s="3">
        <v>6</v>
      </c>
      <c r="M44" s="3">
        <v>0</v>
      </c>
      <c r="N44" s="3">
        <v>9</v>
      </c>
      <c r="O44" s="3">
        <v>9</v>
      </c>
      <c r="P44" s="3">
        <v>9</v>
      </c>
      <c r="Q44" s="3">
        <v>11</v>
      </c>
      <c r="R44" s="3"/>
      <c r="S44" s="4">
        <f t="shared" ref="S44:S53" si="15">SUM(C44:R44)</f>
        <v>115</v>
      </c>
      <c r="T44" s="20">
        <f t="shared" ref="T44:T53" si="16">S44-U44-V44</f>
        <v>115</v>
      </c>
      <c r="U44" s="4">
        <f t="shared" ref="U44:U53" si="17">SMALL(C44:R44,1)</f>
        <v>0</v>
      </c>
      <c r="V44" s="4">
        <f t="shared" ref="V44:V53" si="18">SMALL(C44:R44,2)</f>
        <v>0</v>
      </c>
      <c r="W44" s="20">
        <v>13</v>
      </c>
      <c r="X44" s="20">
        <f t="shared" ref="X44:X53" si="19">T44/W44</f>
        <v>8.8461538461538467</v>
      </c>
      <c r="Y44" s="3">
        <v>8</v>
      </c>
      <c r="Z44" s="14"/>
      <c r="AA44" s="16">
        <v>128</v>
      </c>
      <c r="AB44" s="16">
        <v>106</v>
      </c>
      <c r="AC44" s="16">
        <v>100</v>
      </c>
      <c r="AD44" s="16">
        <v>100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9"/>
    </row>
    <row r="45" spans="1:52" x14ac:dyDescent="0.25">
      <c r="A45" s="6">
        <v>42</v>
      </c>
      <c r="B45" s="2" t="s">
        <v>32</v>
      </c>
      <c r="C45" s="3">
        <v>7</v>
      </c>
      <c r="D45" s="3">
        <v>6</v>
      </c>
      <c r="E45" s="3">
        <v>7</v>
      </c>
      <c r="F45" s="3">
        <v>5</v>
      </c>
      <c r="G45" s="3">
        <v>0</v>
      </c>
      <c r="H45" s="3">
        <v>9</v>
      </c>
      <c r="I45" s="3">
        <v>11</v>
      </c>
      <c r="J45" s="3">
        <v>9</v>
      </c>
      <c r="K45" s="3">
        <v>0</v>
      </c>
      <c r="L45" s="3">
        <v>13</v>
      </c>
      <c r="M45" s="3">
        <v>6</v>
      </c>
      <c r="N45" s="3">
        <v>0</v>
      </c>
      <c r="O45" s="3">
        <v>0</v>
      </c>
      <c r="P45" s="3">
        <v>0</v>
      </c>
      <c r="Q45" s="3">
        <v>13</v>
      </c>
      <c r="R45" s="3"/>
      <c r="S45" s="4">
        <f t="shared" si="15"/>
        <v>86</v>
      </c>
      <c r="T45" s="20">
        <f t="shared" si="16"/>
        <v>86</v>
      </c>
      <c r="U45" s="4">
        <f t="shared" si="17"/>
        <v>0</v>
      </c>
      <c r="V45" s="4">
        <f t="shared" si="18"/>
        <v>0</v>
      </c>
      <c r="W45" s="20">
        <v>10</v>
      </c>
      <c r="X45" s="20">
        <f t="shared" si="19"/>
        <v>8.6</v>
      </c>
      <c r="Y45" s="3">
        <v>3</v>
      </c>
      <c r="Z45" s="14"/>
      <c r="AA45" s="16">
        <v>138</v>
      </c>
      <c r="AB45" s="16">
        <v>113</v>
      </c>
      <c r="AC45" s="16">
        <v>108</v>
      </c>
      <c r="AD45" s="16">
        <v>100</v>
      </c>
      <c r="AE45" s="16">
        <v>100</v>
      </c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9"/>
    </row>
    <row r="46" spans="1:52" x14ac:dyDescent="0.25">
      <c r="A46" s="24">
        <v>43</v>
      </c>
      <c r="B46" s="2" t="s">
        <v>75</v>
      </c>
      <c r="C46" s="3">
        <v>5</v>
      </c>
      <c r="D46" s="3">
        <v>9</v>
      </c>
      <c r="E46" s="3">
        <v>7</v>
      </c>
      <c r="F46" s="3">
        <v>9</v>
      </c>
      <c r="G46" s="3">
        <v>9</v>
      </c>
      <c r="H46" s="3">
        <v>7</v>
      </c>
      <c r="I46" s="3">
        <v>7</v>
      </c>
      <c r="J46" s="3">
        <v>11</v>
      </c>
      <c r="K46" s="3">
        <v>0</v>
      </c>
      <c r="L46" s="3">
        <v>9</v>
      </c>
      <c r="M46" s="3">
        <v>11</v>
      </c>
      <c r="N46" s="3">
        <v>9</v>
      </c>
      <c r="O46" s="3">
        <v>0</v>
      </c>
      <c r="P46" s="3">
        <v>0</v>
      </c>
      <c r="Q46" s="3">
        <v>0</v>
      </c>
      <c r="R46" s="3"/>
      <c r="S46" s="4">
        <f t="shared" si="15"/>
        <v>93</v>
      </c>
      <c r="T46" s="20">
        <f t="shared" si="16"/>
        <v>93</v>
      </c>
      <c r="U46" s="4">
        <f t="shared" si="17"/>
        <v>0</v>
      </c>
      <c r="V46" s="4">
        <f t="shared" si="18"/>
        <v>0</v>
      </c>
      <c r="W46" s="20">
        <v>11</v>
      </c>
      <c r="X46" s="20">
        <f t="shared" si="19"/>
        <v>8.454545454545455</v>
      </c>
      <c r="Y46" s="3">
        <v>4</v>
      </c>
      <c r="Z46" s="14"/>
      <c r="AA46" s="16">
        <v>117</v>
      </c>
      <c r="AB46" s="16">
        <v>101</v>
      </c>
      <c r="AC46" s="16">
        <v>101</v>
      </c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9"/>
    </row>
    <row r="47" spans="1:52" x14ac:dyDescent="0.25">
      <c r="A47" s="6">
        <v>44</v>
      </c>
      <c r="B47" s="2" t="s">
        <v>42</v>
      </c>
      <c r="C47" s="3">
        <v>0</v>
      </c>
      <c r="D47" s="3">
        <v>0</v>
      </c>
      <c r="E47" s="3">
        <v>9</v>
      </c>
      <c r="F47" s="3">
        <v>0</v>
      </c>
      <c r="G47" s="3">
        <v>5</v>
      </c>
      <c r="H47" s="3">
        <v>7</v>
      </c>
      <c r="I47" s="3">
        <v>0</v>
      </c>
      <c r="J47" s="3">
        <v>7</v>
      </c>
      <c r="K47" s="3">
        <v>11</v>
      </c>
      <c r="L47" s="3">
        <v>11</v>
      </c>
      <c r="M47" s="3">
        <v>0</v>
      </c>
      <c r="N47" s="3">
        <v>0</v>
      </c>
      <c r="O47" s="3">
        <v>0</v>
      </c>
      <c r="P47" s="3">
        <v>0</v>
      </c>
      <c r="Q47" s="3">
        <v>7</v>
      </c>
      <c r="R47" s="3"/>
      <c r="S47" s="4">
        <f t="shared" si="15"/>
        <v>57</v>
      </c>
      <c r="T47" s="20">
        <f t="shared" si="16"/>
        <v>57</v>
      </c>
      <c r="U47" s="4">
        <f t="shared" si="17"/>
        <v>0</v>
      </c>
      <c r="V47" s="4">
        <f t="shared" si="18"/>
        <v>0</v>
      </c>
      <c r="W47" s="20">
        <v>7</v>
      </c>
      <c r="X47" s="20">
        <f t="shared" si="19"/>
        <v>8.1428571428571423</v>
      </c>
      <c r="Y47" s="3">
        <v>4</v>
      </c>
      <c r="Z47" s="14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9"/>
    </row>
    <row r="48" spans="1:52" x14ac:dyDescent="0.25">
      <c r="A48" s="6">
        <v>45</v>
      </c>
      <c r="B48" s="2" t="s">
        <v>115</v>
      </c>
      <c r="C48" s="3">
        <v>0</v>
      </c>
      <c r="D48" s="3">
        <v>6</v>
      </c>
      <c r="E48" s="3">
        <v>11</v>
      </c>
      <c r="F48" s="3">
        <v>7</v>
      </c>
      <c r="G48" s="3">
        <v>9</v>
      </c>
      <c r="H48" s="3">
        <v>6</v>
      </c>
      <c r="I48" s="3">
        <v>11</v>
      </c>
      <c r="J48" s="3">
        <v>0</v>
      </c>
      <c r="K48" s="3">
        <v>0</v>
      </c>
      <c r="L48" s="3">
        <v>7</v>
      </c>
      <c r="M48" s="3">
        <v>0</v>
      </c>
      <c r="N48" s="3">
        <v>0</v>
      </c>
      <c r="O48" s="3">
        <v>11</v>
      </c>
      <c r="P48" s="3">
        <v>0</v>
      </c>
      <c r="Q48" s="3">
        <v>5</v>
      </c>
      <c r="R48" s="3"/>
      <c r="S48" s="4">
        <f t="shared" si="15"/>
        <v>73</v>
      </c>
      <c r="T48" s="20">
        <f t="shared" si="16"/>
        <v>73</v>
      </c>
      <c r="U48" s="4">
        <f t="shared" si="17"/>
        <v>0</v>
      </c>
      <c r="V48" s="4">
        <f t="shared" si="18"/>
        <v>0</v>
      </c>
      <c r="W48" s="20">
        <v>9</v>
      </c>
      <c r="X48" s="20">
        <f t="shared" si="19"/>
        <v>8.1111111111111107</v>
      </c>
      <c r="Y48" s="3">
        <v>5</v>
      </c>
      <c r="Z48" s="14"/>
      <c r="AA48" s="16">
        <v>102</v>
      </c>
      <c r="AB48" s="16">
        <v>102</v>
      </c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9"/>
    </row>
    <row r="49" spans="1:52" x14ac:dyDescent="0.25">
      <c r="A49" s="6">
        <v>46</v>
      </c>
      <c r="B49" s="2" t="s">
        <v>35</v>
      </c>
      <c r="C49" s="3">
        <v>5</v>
      </c>
      <c r="D49" s="3">
        <v>11</v>
      </c>
      <c r="E49" s="3">
        <v>6</v>
      </c>
      <c r="F49" s="3">
        <v>7</v>
      </c>
      <c r="G49" s="3">
        <v>11</v>
      </c>
      <c r="H49" s="3">
        <v>7</v>
      </c>
      <c r="I49" s="3">
        <v>6</v>
      </c>
      <c r="J49" s="3">
        <v>13</v>
      </c>
      <c r="K49" s="3">
        <v>9</v>
      </c>
      <c r="L49" s="3">
        <v>6</v>
      </c>
      <c r="M49" s="3">
        <v>11</v>
      </c>
      <c r="N49" s="3">
        <v>7</v>
      </c>
      <c r="O49" s="3">
        <v>15</v>
      </c>
      <c r="P49" s="3">
        <v>9</v>
      </c>
      <c r="Q49" s="3">
        <v>9</v>
      </c>
      <c r="R49" s="3"/>
      <c r="S49" s="4">
        <f t="shared" si="15"/>
        <v>132</v>
      </c>
      <c r="T49" s="20">
        <f t="shared" si="16"/>
        <v>121</v>
      </c>
      <c r="U49" s="4">
        <f t="shared" si="17"/>
        <v>5</v>
      </c>
      <c r="V49" s="4">
        <f t="shared" si="18"/>
        <v>6</v>
      </c>
      <c r="W49" s="25">
        <v>15</v>
      </c>
      <c r="X49" s="20">
        <f t="shared" si="19"/>
        <v>8.0666666666666664</v>
      </c>
      <c r="Y49" s="3">
        <v>1</v>
      </c>
      <c r="Z49" s="14"/>
      <c r="AA49" s="16">
        <v>114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9"/>
    </row>
    <row r="50" spans="1:52" x14ac:dyDescent="0.25">
      <c r="A50" s="6">
        <v>47</v>
      </c>
      <c r="B50" s="2" t="s">
        <v>168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7</v>
      </c>
      <c r="I50" s="3">
        <v>11</v>
      </c>
      <c r="J50" s="3">
        <v>7</v>
      </c>
      <c r="K50" s="3">
        <v>7</v>
      </c>
      <c r="L50" s="3">
        <v>6</v>
      </c>
      <c r="M50" s="3">
        <v>14</v>
      </c>
      <c r="N50" s="3">
        <v>5</v>
      </c>
      <c r="O50" s="3">
        <v>0</v>
      </c>
      <c r="P50" s="3">
        <v>7</v>
      </c>
      <c r="Q50" s="3">
        <v>0</v>
      </c>
      <c r="R50" s="3"/>
      <c r="S50" s="4">
        <f t="shared" si="15"/>
        <v>64</v>
      </c>
      <c r="T50" s="20">
        <f t="shared" si="16"/>
        <v>64</v>
      </c>
      <c r="U50" s="4">
        <f t="shared" si="17"/>
        <v>0</v>
      </c>
      <c r="V50" s="4">
        <f t="shared" si="18"/>
        <v>0</v>
      </c>
      <c r="W50" s="20">
        <v>8</v>
      </c>
      <c r="X50" s="20">
        <f t="shared" si="19"/>
        <v>8</v>
      </c>
      <c r="Y50" s="3"/>
      <c r="Z50" s="14"/>
      <c r="AA50" s="16">
        <v>114</v>
      </c>
      <c r="AB50" s="16">
        <v>112</v>
      </c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9"/>
    </row>
    <row r="51" spans="1:52" x14ac:dyDescent="0.25">
      <c r="A51" s="6">
        <v>48</v>
      </c>
      <c r="B51" s="2" t="s">
        <v>103</v>
      </c>
      <c r="C51" s="3">
        <v>7</v>
      </c>
      <c r="D51" s="3">
        <v>0</v>
      </c>
      <c r="E51" s="3">
        <v>6</v>
      </c>
      <c r="F51" s="3">
        <v>6</v>
      </c>
      <c r="G51" s="3">
        <v>6</v>
      </c>
      <c r="H51" s="3">
        <v>15</v>
      </c>
      <c r="I51" s="3">
        <v>9</v>
      </c>
      <c r="J51" s="3">
        <v>6</v>
      </c>
      <c r="K51" s="3">
        <v>0</v>
      </c>
      <c r="L51" s="3">
        <v>6</v>
      </c>
      <c r="M51" s="3">
        <v>5</v>
      </c>
      <c r="N51" s="3">
        <v>11</v>
      </c>
      <c r="O51" s="3">
        <v>9</v>
      </c>
      <c r="P51" s="3">
        <v>6</v>
      </c>
      <c r="Q51" s="3">
        <v>9</v>
      </c>
      <c r="R51" s="3"/>
      <c r="S51" s="4">
        <f t="shared" si="15"/>
        <v>101</v>
      </c>
      <c r="T51" s="20">
        <f t="shared" si="16"/>
        <v>101</v>
      </c>
      <c r="U51" s="4">
        <f t="shared" si="17"/>
        <v>0</v>
      </c>
      <c r="V51" s="4">
        <f t="shared" si="18"/>
        <v>0</v>
      </c>
      <c r="W51" s="20">
        <v>13</v>
      </c>
      <c r="X51" s="20">
        <f t="shared" si="19"/>
        <v>7.7692307692307692</v>
      </c>
      <c r="Y51" s="3">
        <v>2</v>
      </c>
      <c r="Z51" s="14"/>
      <c r="AA51" s="16">
        <v>151</v>
      </c>
      <c r="AB51" s="16">
        <v>100</v>
      </c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9"/>
    </row>
    <row r="52" spans="1:52" x14ac:dyDescent="0.25">
      <c r="A52" s="6">
        <v>49</v>
      </c>
      <c r="B52" s="2" t="s">
        <v>59</v>
      </c>
      <c r="C52" s="3">
        <v>7</v>
      </c>
      <c r="D52" s="3">
        <v>9</v>
      </c>
      <c r="E52" s="3">
        <v>0</v>
      </c>
      <c r="F52" s="3">
        <v>6</v>
      </c>
      <c r="G52" s="3">
        <v>6</v>
      </c>
      <c r="H52" s="3">
        <v>6</v>
      </c>
      <c r="I52" s="3">
        <v>11</v>
      </c>
      <c r="J52" s="3">
        <v>7</v>
      </c>
      <c r="K52" s="3">
        <v>7</v>
      </c>
      <c r="L52" s="3">
        <v>6</v>
      </c>
      <c r="M52" s="3">
        <v>11</v>
      </c>
      <c r="N52" s="3">
        <v>11</v>
      </c>
      <c r="O52" s="3">
        <v>5</v>
      </c>
      <c r="P52" s="3">
        <v>0</v>
      </c>
      <c r="Q52" s="3">
        <v>0</v>
      </c>
      <c r="R52" s="3"/>
      <c r="S52" s="4">
        <f t="shared" si="15"/>
        <v>92</v>
      </c>
      <c r="T52" s="20">
        <f t="shared" si="16"/>
        <v>92</v>
      </c>
      <c r="U52" s="4">
        <f t="shared" si="17"/>
        <v>0</v>
      </c>
      <c r="V52" s="4">
        <f t="shared" si="18"/>
        <v>0</v>
      </c>
      <c r="W52" s="20">
        <v>12</v>
      </c>
      <c r="X52" s="20">
        <f t="shared" si="19"/>
        <v>7.666666666666667</v>
      </c>
      <c r="Y52" s="3">
        <v>4</v>
      </c>
      <c r="Z52" s="14"/>
      <c r="AA52" s="16">
        <v>118</v>
      </c>
      <c r="AB52" s="16">
        <v>104</v>
      </c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9"/>
    </row>
    <row r="53" spans="1:52" x14ac:dyDescent="0.25">
      <c r="A53" s="6">
        <v>50</v>
      </c>
      <c r="B53" s="2" t="s">
        <v>28</v>
      </c>
      <c r="C53" s="3">
        <v>5</v>
      </c>
      <c r="D53" s="3">
        <v>11</v>
      </c>
      <c r="E53" s="3">
        <v>6</v>
      </c>
      <c r="F53" s="3">
        <v>9</v>
      </c>
      <c r="G53" s="3">
        <v>6</v>
      </c>
      <c r="H53" s="3">
        <v>0</v>
      </c>
      <c r="I53" s="3">
        <v>9</v>
      </c>
      <c r="J53" s="3">
        <v>9</v>
      </c>
      <c r="K53" s="3">
        <v>9</v>
      </c>
      <c r="L53" s="3">
        <v>5</v>
      </c>
      <c r="M53" s="3">
        <v>6</v>
      </c>
      <c r="N53" s="3">
        <v>9</v>
      </c>
      <c r="O53" s="3">
        <v>9</v>
      </c>
      <c r="P53" s="3">
        <v>6</v>
      </c>
      <c r="Q53" s="3">
        <v>12</v>
      </c>
      <c r="R53" s="3"/>
      <c r="S53" s="4">
        <f t="shared" si="15"/>
        <v>111</v>
      </c>
      <c r="T53" s="20">
        <f t="shared" si="16"/>
        <v>106</v>
      </c>
      <c r="U53" s="4">
        <f t="shared" si="17"/>
        <v>0</v>
      </c>
      <c r="V53" s="4">
        <f t="shared" si="18"/>
        <v>5</v>
      </c>
      <c r="W53" s="20">
        <v>14</v>
      </c>
      <c r="X53" s="20">
        <f t="shared" si="19"/>
        <v>7.5714285714285712</v>
      </c>
      <c r="Y53" s="3">
        <v>2</v>
      </c>
      <c r="Z53" s="14"/>
      <c r="AA53" s="16">
        <v>100</v>
      </c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9"/>
    </row>
    <row r="54" spans="1:52" x14ac:dyDescent="0.25">
      <c r="A54" s="6">
        <v>51</v>
      </c>
      <c r="B54" s="2" t="s">
        <v>101</v>
      </c>
      <c r="C54" s="3">
        <v>11</v>
      </c>
      <c r="D54" s="3">
        <v>6</v>
      </c>
      <c r="E54" s="3">
        <v>9</v>
      </c>
      <c r="F54" s="3">
        <v>6</v>
      </c>
      <c r="G54" s="3">
        <v>7</v>
      </c>
      <c r="H54" s="3">
        <v>7</v>
      </c>
      <c r="I54" s="3">
        <v>6</v>
      </c>
      <c r="J54" s="3">
        <v>7</v>
      </c>
      <c r="K54" s="3">
        <v>9</v>
      </c>
      <c r="L54" s="3">
        <v>7</v>
      </c>
      <c r="M54" s="3">
        <v>0</v>
      </c>
      <c r="N54" s="3">
        <v>7</v>
      </c>
      <c r="O54" s="3">
        <v>7</v>
      </c>
      <c r="P54" s="3">
        <v>0</v>
      </c>
      <c r="Q54" s="3">
        <v>9</v>
      </c>
      <c r="R54" s="3"/>
      <c r="S54" s="4">
        <f t="shared" ref="S54:S63" si="20">SUM(C54:R54)</f>
        <v>98</v>
      </c>
      <c r="T54" s="20">
        <f t="shared" ref="T54:T63" si="21">S54-U54-V54</f>
        <v>98</v>
      </c>
      <c r="U54" s="4">
        <f t="shared" ref="U54:U63" si="22">SMALL(C54:R54,1)</f>
        <v>0</v>
      </c>
      <c r="V54" s="4">
        <f t="shared" ref="V54:V63" si="23">SMALL(C54:R54,2)</f>
        <v>0</v>
      </c>
      <c r="W54" s="20">
        <v>13</v>
      </c>
      <c r="X54" s="20">
        <f t="shared" ref="X54:X63" si="24">T54/W54</f>
        <v>7.5384615384615383</v>
      </c>
      <c r="Y54" s="3">
        <v>6</v>
      </c>
      <c r="Z54" s="14"/>
      <c r="AA54" s="16">
        <v>145</v>
      </c>
      <c r="AB54" s="16">
        <v>120</v>
      </c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9"/>
    </row>
    <row r="55" spans="1:52" x14ac:dyDescent="0.25">
      <c r="A55" s="6">
        <v>52</v>
      </c>
      <c r="B55" s="2" t="s">
        <v>29</v>
      </c>
      <c r="C55" s="3">
        <v>9</v>
      </c>
      <c r="D55" s="3">
        <v>9</v>
      </c>
      <c r="E55" s="3">
        <v>6</v>
      </c>
      <c r="F55" s="3">
        <v>7</v>
      </c>
      <c r="G55" s="3">
        <v>0</v>
      </c>
      <c r="H55" s="3">
        <v>0</v>
      </c>
      <c r="I55" s="3">
        <v>0</v>
      </c>
      <c r="J55" s="3">
        <v>9</v>
      </c>
      <c r="K55" s="3">
        <v>6</v>
      </c>
      <c r="L55" s="3">
        <v>7</v>
      </c>
      <c r="M55" s="3">
        <v>7</v>
      </c>
      <c r="N55" s="3">
        <v>6</v>
      </c>
      <c r="O55" s="3">
        <v>9</v>
      </c>
      <c r="P55" s="3">
        <v>7</v>
      </c>
      <c r="Q55" s="3">
        <v>7</v>
      </c>
      <c r="R55" s="3"/>
      <c r="S55" s="4">
        <f t="shared" si="20"/>
        <v>89</v>
      </c>
      <c r="T55" s="20">
        <f t="shared" si="21"/>
        <v>89</v>
      </c>
      <c r="U55" s="4">
        <f t="shared" si="22"/>
        <v>0</v>
      </c>
      <c r="V55" s="4">
        <f t="shared" si="23"/>
        <v>0</v>
      </c>
      <c r="W55" s="20">
        <v>12</v>
      </c>
      <c r="X55" s="20">
        <f t="shared" si="24"/>
        <v>7.416666666666667</v>
      </c>
      <c r="Y55" s="3">
        <v>2</v>
      </c>
      <c r="Z55" s="14"/>
      <c r="AA55" s="16">
        <v>129</v>
      </c>
      <c r="AB55" s="16">
        <v>124</v>
      </c>
      <c r="AC55" s="16">
        <v>100</v>
      </c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9"/>
    </row>
    <row r="56" spans="1:52" x14ac:dyDescent="0.25">
      <c r="A56" s="6">
        <v>53</v>
      </c>
      <c r="B56" s="2" t="s">
        <v>43</v>
      </c>
      <c r="C56" s="3">
        <v>7</v>
      </c>
      <c r="D56" s="3">
        <v>9</v>
      </c>
      <c r="E56" s="3">
        <v>7</v>
      </c>
      <c r="F56" s="3">
        <v>6</v>
      </c>
      <c r="G56" s="3">
        <v>7</v>
      </c>
      <c r="H56" s="3">
        <v>9</v>
      </c>
      <c r="I56" s="3">
        <v>11</v>
      </c>
      <c r="J56" s="3">
        <v>9</v>
      </c>
      <c r="K56" s="3">
        <v>9</v>
      </c>
      <c r="L56" s="3">
        <v>7</v>
      </c>
      <c r="M56" s="3">
        <v>9</v>
      </c>
      <c r="N56" s="3">
        <v>9</v>
      </c>
      <c r="O56" s="3">
        <v>9</v>
      </c>
      <c r="P56" s="3">
        <v>7</v>
      </c>
      <c r="Q56" s="3">
        <v>9</v>
      </c>
      <c r="R56" s="3"/>
      <c r="S56" s="4">
        <f t="shared" si="20"/>
        <v>124</v>
      </c>
      <c r="T56" s="20">
        <f t="shared" si="21"/>
        <v>111</v>
      </c>
      <c r="U56" s="4">
        <f t="shared" si="22"/>
        <v>6</v>
      </c>
      <c r="V56" s="4">
        <f t="shared" si="23"/>
        <v>7</v>
      </c>
      <c r="W56" s="25">
        <v>15</v>
      </c>
      <c r="X56" s="20">
        <f t="shared" si="24"/>
        <v>7.4</v>
      </c>
      <c r="Y56" s="3">
        <v>2</v>
      </c>
      <c r="Z56" s="14"/>
      <c r="AA56" s="16">
        <v>109</v>
      </c>
      <c r="AB56" s="16">
        <v>104</v>
      </c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9"/>
    </row>
    <row r="57" spans="1:52" x14ac:dyDescent="0.25">
      <c r="A57" s="6">
        <v>54</v>
      </c>
      <c r="B57" s="2" t="s">
        <v>37</v>
      </c>
      <c r="C57" s="3">
        <v>5</v>
      </c>
      <c r="D57" s="3">
        <v>9</v>
      </c>
      <c r="E57" s="3">
        <v>9</v>
      </c>
      <c r="F57" s="3">
        <v>9</v>
      </c>
      <c r="G57" s="3">
        <v>11</v>
      </c>
      <c r="H57" s="3">
        <v>6</v>
      </c>
      <c r="I57" s="3">
        <v>6</v>
      </c>
      <c r="J57" s="3">
        <v>9</v>
      </c>
      <c r="K57" s="3">
        <v>6</v>
      </c>
      <c r="L57" s="3">
        <v>17</v>
      </c>
      <c r="M57" s="3">
        <v>6</v>
      </c>
      <c r="N57" s="3">
        <v>7</v>
      </c>
      <c r="O57" s="3">
        <v>5</v>
      </c>
      <c r="P57" s="3">
        <v>7</v>
      </c>
      <c r="Q57" s="3">
        <v>9</v>
      </c>
      <c r="R57" s="3"/>
      <c r="S57" s="4">
        <f t="shared" si="20"/>
        <v>121</v>
      </c>
      <c r="T57" s="20">
        <f t="shared" si="21"/>
        <v>111</v>
      </c>
      <c r="U57" s="4">
        <f t="shared" si="22"/>
        <v>5</v>
      </c>
      <c r="V57" s="4">
        <f t="shared" si="23"/>
        <v>5</v>
      </c>
      <c r="W57" s="25">
        <v>15</v>
      </c>
      <c r="X57" s="20">
        <f t="shared" si="24"/>
        <v>7.4</v>
      </c>
      <c r="Y57" s="3">
        <v>6</v>
      </c>
      <c r="Z57" s="14"/>
      <c r="AA57" s="16">
        <v>124</v>
      </c>
      <c r="AB57" s="16">
        <v>106</v>
      </c>
      <c r="AC57" s="16">
        <v>101</v>
      </c>
      <c r="AD57" s="16">
        <v>100</v>
      </c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9"/>
    </row>
    <row r="58" spans="1:52" x14ac:dyDescent="0.25">
      <c r="A58" s="6">
        <v>55</v>
      </c>
      <c r="B58" s="2" t="s">
        <v>71</v>
      </c>
      <c r="C58" s="3">
        <v>7</v>
      </c>
      <c r="D58" s="3">
        <v>7</v>
      </c>
      <c r="E58" s="3">
        <v>6</v>
      </c>
      <c r="F58" s="3">
        <v>0</v>
      </c>
      <c r="G58" s="3">
        <v>6</v>
      </c>
      <c r="H58" s="3">
        <v>13</v>
      </c>
      <c r="I58" s="3">
        <v>5</v>
      </c>
      <c r="J58" s="3">
        <v>0</v>
      </c>
      <c r="K58" s="3">
        <v>9</v>
      </c>
      <c r="L58" s="3">
        <v>7</v>
      </c>
      <c r="M58" s="3">
        <v>7</v>
      </c>
      <c r="N58" s="3">
        <v>0</v>
      </c>
      <c r="O58" s="3">
        <v>7</v>
      </c>
      <c r="P58" s="3">
        <v>5</v>
      </c>
      <c r="Q58" s="3">
        <v>0</v>
      </c>
      <c r="R58" s="3"/>
      <c r="S58" s="4">
        <f t="shared" si="20"/>
        <v>79</v>
      </c>
      <c r="T58" s="20">
        <f t="shared" si="21"/>
        <v>79</v>
      </c>
      <c r="U58" s="4">
        <f t="shared" si="22"/>
        <v>0</v>
      </c>
      <c r="V58" s="4">
        <f t="shared" si="23"/>
        <v>0</v>
      </c>
      <c r="W58" s="20">
        <v>11</v>
      </c>
      <c r="X58" s="20">
        <f t="shared" si="24"/>
        <v>7.1818181818181817</v>
      </c>
      <c r="Y58" s="3"/>
      <c r="Z58" s="14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9"/>
    </row>
    <row r="59" spans="1:52" x14ac:dyDescent="0.25">
      <c r="A59" s="6">
        <v>56</v>
      </c>
      <c r="B59" s="2" t="s">
        <v>112</v>
      </c>
      <c r="C59" s="3">
        <v>0</v>
      </c>
      <c r="D59" s="3">
        <v>9</v>
      </c>
      <c r="E59" s="3">
        <v>0</v>
      </c>
      <c r="F59" s="3">
        <v>6</v>
      </c>
      <c r="G59" s="3">
        <v>6</v>
      </c>
      <c r="H59" s="3">
        <v>6</v>
      </c>
      <c r="I59" s="3">
        <v>0</v>
      </c>
      <c r="J59" s="3">
        <v>0</v>
      </c>
      <c r="K59" s="3">
        <v>6</v>
      </c>
      <c r="L59" s="3">
        <v>6</v>
      </c>
      <c r="M59" s="3">
        <v>7</v>
      </c>
      <c r="N59" s="3">
        <v>6</v>
      </c>
      <c r="O59" s="3">
        <v>9</v>
      </c>
      <c r="P59" s="3">
        <v>7</v>
      </c>
      <c r="Q59" s="3">
        <v>9</v>
      </c>
      <c r="R59" s="3"/>
      <c r="S59" s="4">
        <f t="shared" si="20"/>
        <v>77</v>
      </c>
      <c r="T59" s="20">
        <f t="shared" si="21"/>
        <v>77</v>
      </c>
      <c r="U59" s="4">
        <f t="shared" si="22"/>
        <v>0</v>
      </c>
      <c r="V59" s="4">
        <f t="shared" si="23"/>
        <v>0</v>
      </c>
      <c r="W59" s="20">
        <v>11</v>
      </c>
      <c r="X59" s="20">
        <f t="shared" si="24"/>
        <v>7</v>
      </c>
      <c r="Y59" s="3">
        <v>3</v>
      </c>
      <c r="Z59" s="14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9"/>
    </row>
    <row r="60" spans="1:52" x14ac:dyDescent="0.25">
      <c r="A60" s="6">
        <v>57</v>
      </c>
      <c r="B60" s="2" t="s">
        <v>111</v>
      </c>
      <c r="C60" s="3">
        <v>5</v>
      </c>
      <c r="D60" s="3">
        <v>7</v>
      </c>
      <c r="E60" s="3">
        <v>0</v>
      </c>
      <c r="F60" s="3">
        <v>9</v>
      </c>
      <c r="G60" s="3">
        <v>7</v>
      </c>
      <c r="H60" s="3">
        <v>7</v>
      </c>
      <c r="I60" s="3">
        <v>6</v>
      </c>
      <c r="J60" s="3">
        <v>0</v>
      </c>
      <c r="K60" s="3">
        <v>7</v>
      </c>
      <c r="L60" s="3">
        <v>7</v>
      </c>
      <c r="M60" s="3">
        <v>7</v>
      </c>
      <c r="N60" s="3">
        <v>7</v>
      </c>
      <c r="O60" s="3">
        <v>5</v>
      </c>
      <c r="P60" s="3">
        <v>6</v>
      </c>
      <c r="Q60" s="3">
        <v>9</v>
      </c>
      <c r="R60" s="3"/>
      <c r="S60" s="4">
        <f t="shared" si="20"/>
        <v>89</v>
      </c>
      <c r="T60" s="20">
        <f t="shared" si="21"/>
        <v>89</v>
      </c>
      <c r="U60" s="4">
        <f t="shared" si="22"/>
        <v>0</v>
      </c>
      <c r="V60" s="4">
        <f t="shared" si="23"/>
        <v>0</v>
      </c>
      <c r="W60" s="20">
        <v>13</v>
      </c>
      <c r="X60" s="20">
        <f t="shared" si="24"/>
        <v>6.8461538461538458</v>
      </c>
      <c r="Y60" s="3"/>
      <c r="Z60" s="14"/>
      <c r="AA60" s="16">
        <v>100</v>
      </c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9"/>
    </row>
    <row r="61" spans="1:52" x14ac:dyDescent="0.25">
      <c r="A61" s="24">
        <v>58</v>
      </c>
      <c r="B61" s="2" t="s">
        <v>48</v>
      </c>
      <c r="C61" s="3">
        <v>0</v>
      </c>
      <c r="D61" s="3">
        <v>0</v>
      </c>
      <c r="E61" s="3">
        <v>7</v>
      </c>
      <c r="F61" s="3">
        <v>0</v>
      </c>
      <c r="G61" s="3">
        <v>6</v>
      </c>
      <c r="H61" s="3">
        <v>9</v>
      </c>
      <c r="I61" s="3">
        <v>7</v>
      </c>
      <c r="J61" s="3">
        <v>6</v>
      </c>
      <c r="K61" s="3">
        <v>7</v>
      </c>
      <c r="L61" s="3">
        <v>5</v>
      </c>
      <c r="M61" s="3">
        <v>7</v>
      </c>
      <c r="N61" s="3">
        <v>7</v>
      </c>
      <c r="O61" s="3">
        <v>7</v>
      </c>
      <c r="P61" s="3">
        <v>6</v>
      </c>
      <c r="Q61" s="3">
        <v>7</v>
      </c>
      <c r="R61" s="3"/>
      <c r="S61" s="4">
        <f t="shared" si="20"/>
        <v>81</v>
      </c>
      <c r="T61" s="20">
        <f t="shared" si="21"/>
        <v>81</v>
      </c>
      <c r="U61" s="4">
        <f t="shared" si="22"/>
        <v>0</v>
      </c>
      <c r="V61" s="4">
        <f t="shared" si="23"/>
        <v>0</v>
      </c>
      <c r="W61" s="20">
        <v>12</v>
      </c>
      <c r="X61" s="20">
        <f t="shared" si="24"/>
        <v>6.75</v>
      </c>
      <c r="Y61" s="3">
        <v>1</v>
      </c>
      <c r="Z61" s="14"/>
      <c r="AA61" s="16">
        <v>154</v>
      </c>
      <c r="AB61" s="16">
        <v>112</v>
      </c>
      <c r="AC61" s="16">
        <v>102</v>
      </c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9"/>
    </row>
    <row r="62" spans="1:52" x14ac:dyDescent="0.25">
      <c r="A62" s="6">
        <v>59</v>
      </c>
      <c r="B62" s="2" t="s">
        <v>26</v>
      </c>
      <c r="C62" s="3">
        <v>0</v>
      </c>
      <c r="D62" s="3">
        <v>6</v>
      </c>
      <c r="E62" s="3">
        <v>9</v>
      </c>
      <c r="F62" s="3">
        <v>9</v>
      </c>
      <c r="G62" s="3">
        <v>0</v>
      </c>
      <c r="H62" s="3">
        <v>6</v>
      </c>
      <c r="I62" s="3">
        <v>0</v>
      </c>
      <c r="J62" s="3">
        <v>0</v>
      </c>
      <c r="K62" s="3">
        <v>9</v>
      </c>
      <c r="L62" s="3">
        <v>6</v>
      </c>
      <c r="M62" s="3">
        <v>6</v>
      </c>
      <c r="N62" s="3">
        <v>9</v>
      </c>
      <c r="O62" s="3">
        <v>0</v>
      </c>
      <c r="P62" s="3">
        <v>0</v>
      </c>
      <c r="Q62" s="3">
        <v>0</v>
      </c>
      <c r="R62" s="3"/>
      <c r="S62" s="4">
        <f t="shared" si="20"/>
        <v>60</v>
      </c>
      <c r="T62" s="20">
        <f t="shared" si="21"/>
        <v>60</v>
      </c>
      <c r="U62" s="4">
        <f t="shared" si="22"/>
        <v>0</v>
      </c>
      <c r="V62" s="4">
        <f t="shared" si="23"/>
        <v>0</v>
      </c>
      <c r="W62" s="20">
        <v>9</v>
      </c>
      <c r="X62" s="20">
        <f t="shared" si="24"/>
        <v>6.666666666666667</v>
      </c>
      <c r="Y62" s="3">
        <v>1</v>
      </c>
      <c r="Z62" s="14"/>
      <c r="AA62" s="16">
        <v>112</v>
      </c>
      <c r="AB62" s="16">
        <v>100</v>
      </c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9"/>
    </row>
    <row r="63" spans="1:52" x14ac:dyDescent="0.25">
      <c r="A63" s="6">
        <v>60</v>
      </c>
      <c r="B63" s="2" t="s">
        <v>30</v>
      </c>
      <c r="C63" s="3">
        <v>9</v>
      </c>
      <c r="D63" s="3">
        <v>9</v>
      </c>
      <c r="E63" s="3">
        <v>7</v>
      </c>
      <c r="F63" s="3">
        <v>6</v>
      </c>
      <c r="G63" s="3">
        <v>6</v>
      </c>
      <c r="H63" s="3">
        <v>7</v>
      </c>
      <c r="I63" s="3">
        <v>5</v>
      </c>
      <c r="J63" s="3">
        <v>5</v>
      </c>
      <c r="K63" s="3">
        <v>0</v>
      </c>
      <c r="L63" s="3">
        <v>6</v>
      </c>
      <c r="M63" s="3">
        <v>0</v>
      </c>
      <c r="N63" s="3">
        <v>0</v>
      </c>
      <c r="O63" s="3">
        <v>0</v>
      </c>
      <c r="P63" s="3">
        <v>6</v>
      </c>
      <c r="Q63" s="3">
        <v>0</v>
      </c>
      <c r="R63" s="3"/>
      <c r="S63" s="4">
        <f t="shared" si="20"/>
        <v>66</v>
      </c>
      <c r="T63" s="20">
        <f t="shared" si="21"/>
        <v>66</v>
      </c>
      <c r="U63" s="4">
        <f t="shared" si="22"/>
        <v>0</v>
      </c>
      <c r="V63" s="4">
        <f t="shared" si="23"/>
        <v>0</v>
      </c>
      <c r="W63" s="20">
        <v>10</v>
      </c>
      <c r="X63" s="20">
        <f t="shared" si="24"/>
        <v>6.6</v>
      </c>
      <c r="Y63" s="3">
        <v>1</v>
      </c>
      <c r="Z63" s="14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9"/>
    </row>
    <row r="64" spans="1:52" x14ac:dyDescent="0.25">
      <c r="A64" s="6">
        <v>61</v>
      </c>
      <c r="B64" s="2" t="s">
        <v>66</v>
      </c>
      <c r="C64" s="3">
        <v>5</v>
      </c>
      <c r="D64" s="3">
        <v>0</v>
      </c>
      <c r="E64" s="3">
        <v>6</v>
      </c>
      <c r="F64" s="3">
        <v>0</v>
      </c>
      <c r="G64" s="3">
        <v>6</v>
      </c>
      <c r="H64" s="3">
        <v>6</v>
      </c>
      <c r="I64" s="3">
        <v>5</v>
      </c>
      <c r="J64" s="3">
        <v>6</v>
      </c>
      <c r="K64" s="3">
        <v>0</v>
      </c>
      <c r="L64" s="3">
        <v>0</v>
      </c>
      <c r="M64" s="3">
        <v>7</v>
      </c>
      <c r="N64" s="3">
        <v>6</v>
      </c>
      <c r="O64" s="3">
        <v>7</v>
      </c>
      <c r="P64" s="3">
        <v>9</v>
      </c>
      <c r="Q64" s="3">
        <v>9</v>
      </c>
      <c r="R64" s="3"/>
      <c r="S64" s="4">
        <f t="shared" ref="S64:S73" si="25">SUM(C64:R64)</f>
        <v>72</v>
      </c>
      <c r="T64" s="20">
        <f t="shared" ref="T64:T73" si="26">S64-U64-V64</f>
        <v>72</v>
      </c>
      <c r="U64" s="4">
        <f t="shared" ref="U64:U73" si="27">SMALL(C64:R64,1)</f>
        <v>0</v>
      </c>
      <c r="V64" s="4">
        <f t="shared" ref="V64:V73" si="28">SMALL(C64:R64,2)</f>
        <v>0</v>
      </c>
      <c r="W64" s="20">
        <v>11</v>
      </c>
      <c r="X64" s="20">
        <f t="shared" ref="X64:X73" si="29">T64/W64</f>
        <v>6.5454545454545459</v>
      </c>
      <c r="Y64" s="3">
        <v>2</v>
      </c>
      <c r="Z64" s="14"/>
      <c r="AA64" s="16">
        <v>109</v>
      </c>
      <c r="AB64" s="16">
        <v>100</v>
      </c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9"/>
    </row>
    <row r="65" spans="1:52" x14ac:dyDescent="0.25">
      <c r="A65" s="6">
        <v>62</v>
      </c>
      <c r="B65" s="2" t="s">
        <v>24</v>
      </c>
      <c r="C65" s="3">
        <v>9</v>
      </c>
      <c r="D65" s="3">
        <v>9</v>
      </c>
      <c r="E65" s="3">
        <v>6</v>
      </c>
      <c r="F65" s="3">
        <v>0</v>
      </c>
      <c r="G65" s="3">
        <v>5</v>
      </c>
      <c r="H65" s="3">
        <v>0</v>
      </c>
      <c r="I65" s="3">
        <v>0</v>
      </c>
      <c r="J65" s="3">
        <v>7</v>
      </c>
      <c r="K65" s="3">
        <v>0</v>
      </c>
      <c r="L65" s="3">
        <v>6</v>
      </c>
      <c r="M65" s="3">
        <v>0</v>
      </c>
      <c r="N65" s="3">
        <v>5</v>
      </c>
      <c r="O65" s="3">
        <v>0</v>
      </c>
      <c r="P65" s="3">
        <v>0</v>
      </c>
      <c r="Q65" s="3">
        <v>5</v>
      </c>
      <c r="R65" s="3"/>
      <c r="S65" s="4">
        <f t="shared" si="25"/>
        <v>52</v>
      </c>
      <c r="T65" s="20">
        <f t="shared" si="26"/>
        <v>52</v>
      </c>
      <c r="U65" s="4">
        <f t="shared" si="27"/>
        <v>0</v>
      </c>
      <c r="V65" s="4">
        <f t="shared" si="28"/>
        <v>0</v>
      </c>
      <c r="W65" s="20">
        <v>8</v>
      </c>
      <c r="X65" s="20">
        <f t="shared" si="29"/>
        <v>6.5</v>
      </c>
      <c r="Y65" s="3">
        <v>2</v>
      </c>
      <c r="Z65" s="14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9"/>
    </row>
    <row r="66" spans="1:52" x14ac:dyDescent="0.25">
      <c r="A66" s="6">
        <v>63</v>
      </c>
      <c r="B66" s="2" t="s">
        <v>157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7</v>
      </c>
      <c r="I66" s="3">
        <v>0</v>
      </c>
      <c r="J66" s="3">
        <v>7</v>
      </c>
      <c r="K66" s="3">
        <v>0</v>
      </c>
      <c r="L66" s="3">
        <v>5</v>
      </c>
      <c r="M66" s="3">
        <v>6</v>
      </c>
      <c r="N66" s="3">
        <v>5</v>
      </c>
      <c r="O66" s="3">
        <v>5</v>
      </c>
      <c r="P66" s="3">
        <v>9</v>
      </c>
      <c r="Q66" s="3">
        <v>0</v>
      </c>
      <c r="R66" s="3"/>
      <c r="S66" s="4">
        <f t="shared" si="25"/>
        <v>44</v>
      </c>
      <c r="T66" s="20">
        <f t="shared" si="26"/>
        <v>44</v>
      </c>
      <c r="U66" s="4">
        <f t="shared" si="27"/>
        <v>0</v>
      </c>
      <c r="V66" s="4">
        <f t="shared" si="28"/>
        <v>0</v>
      </c>
      <c r="W66" s="20">
        <v>7</v>
      </c>
      <c r="X66" s="20">
        <f t="shared" si="29"/>
        <v>6.2857142857142856</v>
      </c>
      <c r="Y66" s="3">
        <v>1</v>
      </c>
      <c r="Z66" s="14"/>
      <c r="AA66" s="16">
        <v>127</v>
      </c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9"/>
    </row>
    <row r="67" spans="1:52" x14ac:dyDescent="0.25">
      <c r="A67" s="6">
        <v>64</v>
      </c>
      <c r="B67" s="2" t="s">
        <v>72</v>
      </c>
      <c r="C67" s="3">
        <v>7</v>
      </c>
      <c r="D67" s="3">
        <v>6</v>
      </c>
      <c r="E67" s="3">
        <v>0</v>
      </c>
      <c r="F67" s="3">
        <v>6</v>
      </c>
      <c r="G67" s="3">
        <v>5</v>
      </c>
      <c r="H67" s="3">
        <v>5</v>
      </c>
      <c r="I67" s="3">
        <v>7</v>
      </c>
      <c r="J67" s="3">
        <v>6</v>
      </c>
      <c r="K67" s="3">
        <v>0</v>
      </c>
      <c r="L67" s="3">
        <v>0</v>
      </c>
      <c r="M67" s="3">
        <v>7</v>
      </c>
      <c r="N67" s="3">
        <v>6</v>
      </c>
      <c r="O67" s="3">
        <v>9</v>
      </c>
      <c r="P67" s="3">
        <v>6</v>
      </c>
      <c r="Q67" s="3">
        <v>5</v>
      </c>
      <c r="R67" s="3"/>
      <c r="S67" s="4">
        <f t="shared" si="25"/>
        <v>75</v>
      </c>
      <c r="T67" s="20">
        <f t="shared" si="26"/>
        <v>75</v>
      </c>
      <c r="U67" s="4">
        <f t="shared" si="27"/>
        <v>0</v>
      </c>
      <c r="V67" s="4">
        <f t="shared" si="28"/>
        <v>0</v>
      </c>
      <c r="W67" s="20">
        <v>12</v>
      </c>
      <c r="X67" s="20">
        <f t="shared" si="29"/>
        <v>6.25</v>
      </c>
      <c r="Y67" s="3"/>
      <c r="Z67" s="14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9"/>
    </row>
    <row r="68" spans="1:52" x14ac:dyDescent="0.25">
      <c r="A68" s="6">
        <v>65</v>
      </c>
      <c r="B68" s="2" t="s">
        <v>84</v>
      </c>
      <c r="C68" s="3">
        <v>5</v>
      </c>
      <c r="D68" s="3">
        <v>0</v>
      </c>
      <c r="E68" s="3">
        <v>6</v>
      </c>
      <c r="F68" s="3">
        <v>9</v>
      </c>
      <c r="G68" s="3">
        <v>6</v>
      </c>
      <c r="H68" s="3">
        <v>0</v>
      </c>
      <c r="I68" s="3">
        <v>7</v>
      </c>
      <c r="J68" s="3">
        <v>6</v>
      </c>
      <c r="K68" s="3">
        <v>0</v>
      </c>
      <c r="L68" s="3">
        <v>0</v>
      </c>
      <c r="M68" s="3">
        <v>6</v>
      </c>
      <c r="N68" s="3">
        <v>0</v>
      </c>
      <c r="O68" s="3">
        <v>0</v>
      </c>
      <c r="P68" s="3">
        <v>0</v>
      </c>
      <c r="Q68" s="3">
        <v>5</v>
      </c>
      <c r="R68" s="3"/>
      <c r="S68" s="4">
        <f t="shared" si="25"/>
        <v>50</v>
      </c>
      <c r="T68" s="20">
        <f t="shared" si="26"/>
        <v>50</v>
      </c>
      <c r="U68" s="4">
        <f t="shared" si="27"/>
        <v>0</v>
      </c>
      <c r="V68" s="4">
        <f t="shared" si="28"/>
        <v>0</v>
      </c>
      <c r="W68" s="20">
        <v>8</v>
      </c>
      <c r="X68" s="20">
        <f t="shared" si="29"/>
        <v>6.25</v>
      </c>
      <c r="Y68" s="3"/>
      <c r="Z68" s="14"/>
      <c r="AA68" s="16">
        <v>118</v>
      </c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9"/>
    </row>
    <row r="69" spans="1:52" x14ac:dyDescent="0.25">
      <c r="A69" s="6">
        <v>66</v>
      </c>
      <c r="B69" s="2" t="s">
        <v>113</v>
      </c>
      <c r="C69" s="3">
        <v>0</v>
      </c>
      <c r="D69" s="3">
        <v>9</v>
      </c>
      <c r="E69" s="3">
        <v>6</v>
      </c>
      <c r="F69" s="3">
        <v>6</v>
      </c>
      <c r="G69" s="3">
        <v>7</v>
      </c>
      <c r="H69" s="3">
        <v>5</v>
      </c>
      <c r="I69" s="3">
        <v>6</v>
      </c>
      <c r="J69" s="3">
        <v>7</v>
      </c>
      <c r="K69" s="3">
        <v>7</v>
      </c>
      <c r="L69" s="3">
        <v>6</v>
      </c>
      <c r="M69" s="3">
        <v>7</v>
      </c>
      <c r="N69" s="3">
        <v>6</v>
      </c>
      <c r="O69" s="3">
        <v>5</v>
      </c>
      <c r="P69" s="3">
        <v>7</v>
      </c>
      <c r="Q69" s="3">
        <v>5</v>
      </c>
      <c r="R69" s="3"/>
      <c r="S69" s="4">
        <f t="shared" si="25"/>
        <v>89</v>
      </c>
      <c r="T69" s="20">
        <f t="shared" si="26"/>
        <v>84</v>
      </c>
      <c r="U69" s="4">
        <f t="shared" si="27"/>
        <v>0</v>
      </c>
      <c r="V69" s="4">
        <f t="shared" si="28"/>
        <v>5</v>
      </c>
      <c r="W69" s="20">
        <v>14</v>
      </c>
      <c r="X69" s="20">
        <f t="shared" si="29"/>
        <v>6</v>
      </c>
      <c r="Y69" s="3">
        <v>1</v>
      </c>
      <c r="Z69" s="14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9"/>
    </row>
    <row r="70" spans="1:52" x14ac:dyDescent="0.25">
      <c r="A70" s="6">
        <v>67</v>
      </c>
      <c r="B70" s="2" t="s">
        <v>79</v>
      </c>
      <c r="C70" s="3">
        <v>5</v>
      </c>
      <c r="D70" s="3">
        <v>6</v>
      </c>
      <c r="E70" s="3">
        <v>6</v>
      </c>
      <c r="F70" s="3">
        <v>6</v>
      </c>
      <c r="G70" s="3">
        <v>5</v>
      </c>
      <c r="H70" s="3">
        <v>0</v>
      </c>
      <c r="I70" s="3">
        <v>0</v>
      </c>
      <c r="J70" s="3">
        <v>0</v>
      </c>
      <c r="K70" s="3">
        <v>6</v>
      </c>
      <c r="L70" s="3">
        <v>6</v>
      </c>
      <c r="M70" s="3">
        <v>6</v>
      </c>
      <c r="N70" s="3">
        <v>6</v>
      </c>
      <c r="O70" s="3">
        <v>7</v>
      </c>
      <c r="P70" s="3">
        <v>6</v>
      </c>
      <c r="Q70" s="3">
        <v>7</v>
      </c>
      <c r="R70" s="3"/>
      <c r="S70" s="4">
        <f t="shared" si="25"/>
        <v>72</v>
      </c>
      <c r="T70" s="20">
        <f t="shared" si="26"/>
        <v>72</v>
      </c>
      <c r="U70" s="4">
        <f t="shared" si="27"/>
        <v>0</v>
      </c>
      <c r="V70" s="4">
        <f t="shared" si="28"/>
        <v>0</v>
      </c>
      <c r="W70" s="20">
        <v>12</v>
      </c>
      <c r="X70" s="20">
        <f t="shared" si="29"/>
        <v>6</v>
      </c>
      <c r="Y70" s="3">
        <v>1</v>
      </c>
      <c r="Z70" s="14"/>
      <c r="AA70" s="16">
        <v>100</v>
      </c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9"/>
    </row>
    <row r="71" spans="1:52" x14ac:dyDescent="0.25">
      <c r="A71" s="6">
        <v>68</v>
      </c>
      <c r="B71" s="2" t="s">
        <v>77</v>
      </c>
      <c r="C71" s="3">
        <v>0</v>
      </c>
      <c r="D71" s="3">
        <v>6</v>
      </c>
      <c r="E71" s="3">
        <v>6</v>
      </c>
      <c r="F71" s="3">
        <v>7</v>
      </c>
      <c r="G71" s="3">
        <v>6</v>
      </c>
      <c r="H71" s="3">
        <v>5</v>
      </c>
      <c r="I71" s="3">
        <v>5</v>
      </c>
      <c r="J71" s="3">
        <v>0</v>
      </c>
      <c r="K71" s="3">
        <v>0</v>
      </c>
      <c r="L71" s="3">
        <v>0</v>
      </c>
      <c r="M71" s="3">
        <v>6</v>
      </c>
      <c r="N71" s="3">
        <v>7</v>
      </c>
      <c r="O71" s="3">
        <v>5</v>
      </c>
      <c r="P71" s="3">
        <v>6</v>
      </c>
      <c r="Q71" s="3">
        <v>5</v>
      </c>
      <c r="R71" s="3"/>
      <c r="S71" s="4">
        <f t="shared" si="25"/>
        <v>64</v>
      </c>
      <c r="T71" s="20">
        <f t="shared" si="26"/>
        <v>64</v>
      </c>
      <c r="U71" s="4">
        <f t="shared" si="27"/>
        <v>0</v>
      </c>
      <c r="V71" s="4">
        <f t="shared" si="28"/>
        <v>0</v>
      </c>
      <c r="W71" s="20">
        <v>11</v>
      </c>
      <c r="X71" s="20">
        <f t="shared" si="29"/>
        <v>5.8181818181818183</v>
      </c>
      <c r="Y71" s="3">
        <v>1</v>
      </c>
      <c r="Z71" s="14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9"/>
    </row>
    <row r="72" spans="1:52" x14ac:dyDescent="0.25">
      <c r="A72" s="6">
        <v>69</v>
      </c>
      <c r="B72" s="2" t="s">
        <v>137</v>
      </c>
      <c r="C72" s="3">
        <v>0</v>
      </c>
      <c r="D72" s="3">
        <v>0</v>
      </c>
      <c r="E72" s="3">
        <v>0</v>
      </c>
      <c r="F72" s="3">
        <v>6</v>
      </c>
      <c r="G72" s="3">
        <v>0</v>
      </c>
      <c r="H72" s="3">
        <v>6</v>
      </c>
      <c r="I72" s="3">
        <v>0</v>
      </c>
      <c r="J72" s="3">
        <v>6</v>
      </c>
      <c r="K72" s="3">
        <v>6</v>
      </c>
      <c r="L72" s="3">
        <v>0</v>
      </c>
      <c r="M72" s="3">
        <v>5</v>
      </c>
      <c r="N72" s="3">
        <v>6</v>
      </c>
      <c r="O72" s="3">
        <v>5</v>
      </c>
      <c r="P72" s="3">
        <v>5</v>
      </c>
      <c r="Q72" s="3">
        <v>5</v>
      </c>
      <c r="R72" s="3"/>
      <c r="S72" s="4">
        <f t="shared" si="25"/>
        <v>50</v>
      </c>
      <c r="T72" s="20">
        <f t="shared" si="26"/>
        <v>50</v>
      </c>
      <c r="U72" s="4">
        <f t="shared" si="27"/>
        <v>0</v>
      </c>
      <c r="V72" s="4">
        <f t="shared" si="28"/>
        <v>0</v>
      </c>
      <c r="W72" s="20">
        <v>9</v>
      </c>
      <c r="X72" s="20">
        <f t="shared" si="29"/>
        <v>5.5555555555555554</v>
      </c>
      <c r="Y72" s="3"/>
      <c r="Z72" s="14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9"/>
    </row>
    <row r="73" spans="1:52" x14ac:dyDescent="0.25">
      <c r="A73" s="6">
        <v>70</v>
      </c>
      <c r="B73" s="2" t="s">
        <v>91</v>
      </c>
      <c r="C73" s="3">
        <v>5</v>
      </c>
      <c r="D73" s="3">
        <v>6</v>
      </c>
      <c r="E73" s="3">
        <v>6</v>
      </c>
      <c r="F73" s="3">
        <v>5</v>
      </c>
      <c r="G73" s="3">
        <v>7</v>
      </c>
      <c r="H73" s="3">
        <v>6</v>
      </c>
      <c r="I73" s="3">
        <v>7</v>
      </c>
      <c r="J73" s="3">
        <v>7</v>
      </c>
      <c r="K73" s="3">
        <v>7</v>
      </c>
      <c r="L73" s="3">
        <v>9</v>
      </c>
      <c r="M73" s="3">
        <v>5</v>
      </c>
      <c r="N73" s="3">
        <v>6</v>
      </c>
      <c r="O73" s="3">
        <v>5</v>
      </c>
      <c r="P73" s="3">
        <v>7</v>
      </c>
      <c r="Q73" s="3">
        <v>5</v>
      </c>
      <c r="R73" s="3"/>
      <c r="S73" s="4">
        <f t="shared" si="25"/>
        <v>93</v>
      </c>
      <c r="T73" s="20">
        <f t="shared" si="26"/>
        <v>83</v>
      </c>
      <c r="U73" s="4">
        <f t="shared" si="27"/>
        <v>5</v>
      </c>
      <c r="V73" s="4">
        <f t="shared" si="28"/>
        <v>5</v>
      </c>
      <c r="W73" s="25">
        <v>15</v>
      </c>
      <c r="X73" s="20">
        <f t="shared" si="29"/>
        <v>5.5333333333333332</v>
      </c>
      <c r="Y73" s="3">
        <v>3</v>
      </c>
      <c r="Z73" s="14"/>
      <c r="AA73" s="16">
        <v>118</v>
      </c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9"/>
    </row>
    <row r="74" spans="1:52" x14ac:dyDescent="0.25">
      <c r="A74" s="6">
        <v>71</v>
      </c>
      <c r="B74" s="2" t="s">
        <v>23</v>
      </c>
      <c r="C74" s="3">
        <v>0</v>
      </c>
      <c r="D74" s="3">
        <v>6</v>
      </c>
      <c r="E74" s="3">
        <v>6</v>
      </c>
      <c r="F74" s="3">
        <v>5</v>
      </c>
      <c r="G74" s="3">
        <v>5</v>
      </c>
      <c r="H74" s="3">
        <v>6</v>
      </c>
      <c r="I74" s="3">
        <v>5</v>
      </c>
      <c r="J74" s="3">
        <v>5</v>
      </c>
      <c r="K74" s="3">
        <v>6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/>
      <c r="S74" s="4">
        <f t="shared" ref="S74:S105" si="30">SUM(C74:R74)</f>
        <v>44</v>
      </c>
      <c r="T74" s="20">
        <f t="shared" ref="T74:T105" si="31">S74-U74-V74</f>
        <v>44</v>
      </c>
      <c r="U74" s="4">
        <f t="shared" ref="U74:U105" si="32">SMALL(C74:R74,1)</f>
        <v>0</v>
      </c>
      <c r="V74" s="4">
        <f t="shared" ref="V74:V105" si="33">SMALL(C74:R74,2)</f>
        <v>0</v>
      </c>
      <c r="W74" s="20">
        <v>8</v>
      </c>
      <c r="X74" s="20">
        <f t="shared" ref="X74:X80" si="34">T74/W74</f>
        <v>5.5</v>
      </c>
      <c r="Y74" s="3"/>
      <c r="Z74" s="14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9"/>
    </row>
    <row r="75" spans="1:52" x14ac:dyDescent="0.25">
      <c r="A75" s="6">
        <v>72</v>
      </c>
      <c r="B75" s="2" t="s">
        <v>116</v>
      </c>
      <c r="C75" s="3">
        <v>0</v>
      </c>
      <c r="D75" s="3">
        <v>6</v>
      </c>
      <c r="E75" s="3">
        <v>0</v>
      </c>
      <c r="F75" s="3">
        <v>0</v>
      </c>
      <c r="G75" s="3">
        <v>6</v>
      </c>
      <c r="H75" s="3">
        <v>6</v>
      </c>
      <c r="I75" s="3">
        <v>6</v>
      </c>
      <c r="J75" s="3">
        <v>5</v>
      </c>
      <c r="K75" s="3">
        <v>5</v>
      </c>
      <c r="L75" s="3">
        <v>0</v>
      </c>
      <c r="M75" s="3">
        <v>0</v>
      </c>
      <c r="N75" s="3">
        <v>5</v>
      </c>
      <c r="O75" s="3">
        <v>0</v>
      </c>
      <c r="P75" s="3">
        <v>0</v>
      </c>
      <c r="Q75" s="3">
        <v>5</v>
      </c>
      <c r="R75" s="3"/>
      <c r="S75" s="4">
        <f t="shared" si="30"/>
        <v>44</v>
      </c>
      <c r="T75" s="20">
        <f t="shared" si="31"/>
        <v>44</v>
      </c>
      <c r="U75" s="4">
        <f t="shared" si="32"/>
        <v>0</v>
      </c>
      <c r="V75" s="4">
        <f t="shared" si="33"/>
        <v>0</v>
      </c>
      <c r="W75" s="20">
        <v>8</v>
      </c>
      <c r="X75" s="20">
        <f t="shared" si="34"/>
        <v>5.5</v>
      </c>
      <c r="Y75" s="3"/>
      <c r="Z75" s="14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9"/>
    </row>
    <row r="76" spans="1:52" x14ac:dyDescent="0.25">
      <c r="A76" s="6">
        <v>73</v>
      </c>
      <c r="B76" s="2" t="s">
        <v>46</v>
      </c>
      <c r="C76" s="3">
        <v>5</v>
      </c>
      <c r="D76" s="3">
        <v>6</v>
      </c>
      <c r="E76" s="3">
        <v>6</v>
      </c>
      <c r="F76" s="3">
        <v>0</v>
      </c>
      <c r="G76" s="3">
        <v>6</v>
      </c>
      <c r="H76" s="3">
        <v>7</v>
      </c>
      <c r="I76" s="3">
        <v>5</v>
      </c>
      <c r="J76" s="3">
        <v>6</v>
      </c>
      <c r="K76" s="3">
        <v>6</v>
      </c>
      <c r="L76" s="3">
        <v>7</v>
      </c>
      <c r="M76" s="3">
        <v>6</v>
      </c>
      <c r="N76" s="3">
        <v>5</v>
      </c>
      <c r="O76" s="3">
        <v>5</v>
      </c>
      <c r="P76" s="3">
        <v>6</v>
      </c>
      <c r="Q76" s="3">
        <v>5</v>
      </c>
      <c r="R76" s="3"/>
      <c r="S76" s="4">
        <f t="shared" si="30"/>
        <v>81</v>
      </c>
      <c r="T76" s="20">
        <f t="shared" si="31"/>
        <v>76</v>
      </c>
      <c r="U76" s="4">
        <f t="shared" si="32"/>
        <v>0</v>
      </c>
      <c r="V76" s="4">
        <f t="shared" si="33"/>
        <v>5</v>
      </c>
      <c r="W76" s="20">
        <v>14</v>
      </c>
      <c r="X76" s="20">
        <f t="shared" si="34"/>
        <v>5.4285714285714288</v>
      </c>
      <c r="Y76" s="3"/>
      <c r="Z76" s="14"/>
      <c r="AA76" s="16">
        <v>112</v>
      </c>
      <c r="AB76" s="16">
        <v>100</v>
      </c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9"/>
    </row>
    <row r="77" spans="1:52" x14ac:dyDescent="0.25">
      <c r="A77" s="6">
        <v>74</v>
      </c>
      <c r="B77" s="2" t="s">
        <v>181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6</v>
      </c>
      <c r="K77" s="3">
        <v>5</v>
      </c>
      <c r="L77" s="3">
        <v>5</v>
      </c>
      <c r="M77" s="3">
        <v>5</v>
      </c>
      <c r="N77" s="3">
        <v>6</v>
      </c>
      <c r="O77" s="3">
        <v>5</v>
      </c>
      <c r="P77" s="3">
        <v>6</v>
      </c>
      <c r="Q77" s="3">
        <v>0</v>
      </c>
      <c r="R77" s="3"/>
      <c r="S77" s="4">
        <f t="shared" si="30"/>
        <v>38</v>
      </c>
      <c r="T77" s="20">
        <f t="shared" si="31"/>
        <v>38</v>
      </c>
      <c r="U77" s="4">
        <f t="shared" si="32"/>
        <v>0</v>
      </c>
      <c r="V77" s="4">
        <f t="shared" si="33"/>
        <v>0</v>
      </c>
      <c r="W77" s="20">
        <v>7</v>
      </c>
      <c r="X77" s="20">
        <f t="shared" si="34"/>
        <v>5.4285714285714288</v>
      </c>
      <c r="Y77" s="3">
        <v>2</v>
      </c>
      <c r="Z77" s="14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9"/>
    </row>
    <row r="78" spans="1:52" x14ac:dyDescent="0.25">
      <c r="A78" s="6">
        <v>75</v>
      </c>
      <c r="B78" s="2" t="s">
        <v>138</v>
      </c>
      <c r="C78" s="3">
        <v>0</v>
      </c>
      <c r="D78" s="3">
        <v>0</v>
      </c>
      <c r="E78" s="3">
        <v>0</v>
      </c>
      <c r="F78" s="3">
        <v>0</v>
      </c>
      <c r="G78" s="3">
        <v>5</v>
      </c>
      <c r="H78" s="3">
        <v>5</v>
      </c>
      <c r="I78" s="3">
        <v>0</v>
      </c>
      <c r="J78" s="3">
        <v>5</v>
      </c>
      <c r="K78" s="3">
        <v>6</v>
      </c>
      <c r="L78" s="3">
        <v>5</v>
      </c>
      <c r="M78" s="3">
        <v>5</v>
      </c>
      <c r="N78" s="3">
        <v>6</v>
      </c>
      <c r="O78" s="3">
        <v>5</v>
      </c>
      <c r="P78" s="3">
        <v>6</v>
      </c>
      <c r="Q78" s="3">
        <v>0</v>
      </c>
      <c r="R78" s="3"/>
      <c r="S78" s="4">
        <f t="shared" si="30"/>
        <v>48</v>
      </c>
      <c r="T78" s="20">
        <f t="shared" si="31"/>
        <v>48</v>
      </c>
      <c r="U78" s="4">
        <f t="shared" si="32"/>
        <v>0</v>
      </c>
      <c r="V78" s="4">
        <f t="shared" si="33"/>
        <v>0</v>
      </c>
      <c r="W78" s="20">
        <v>9</v>
      </c>
      <c r="X78" s="20">
        <f t="shared" si="34"/>
        <v>5.333333333333333</v>
      </c>
      <c r="Y78" s="3"/>
      <c r="Z78" s="14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9"/>
    </row>
    <row r="79" spans="1:52" x14ac:dyDescent="0.25">
      <c r="A79" s="6">
        <v>76</v>
      </c>
      <c r="B79" s="2" t="s">
        <v>31</v>
      </c>
      <c r="C79" s="3">
        <v>5</v>
      </c>
      <c r="D79" s="3">
        <v>6</v>
      </c>
      <c r="E79" s="3">
        <v>6</v>
      </c>
      <c r="F79" s="3">
        <v>6</v>
      </c>
      <c r="G79" s="3">
        <v>6</v>
      </c>
      <c r="H79" s="3">
        <v>6</v>
      </c>
      <c r="I79" s="3">
        <v>6</v>
      </c>
      <c r="J79" s="3">
        <v>6</v>
      </c>
      <c r="K79" s="3">
        <v>5</v>
      </c>
      <c r="L79" s="3">
        <v>0</v>
      </c>
      <c r="M79" s="3">
        <v>5</v>
      </c>
      <c r="N79" s="3">
        <v>7</v>
      </c>
      <c r="O79" s="3">
        <v>5</v>
      </c>
      <c r="P79" s="3">
        <v>5</v>
      </c>
      <c r="Q79" s="3">
        <v>5</v>
      </c>
      <c r="R79" s="3"/>
      <c r="S79" s="4">
        <f t="shared" si="30"/>
        <v>79</v>
      </c>
      <c r="T79" s="20">
        <f t="shared" si="31"/>
        <v>74</v>
      </c>
      <c r="U79" s="4">
        <f t="shared" si="32"/>
        <v>0</v>
      </c>
      <c r="V79" s="4">
        <f t="shared" si="33"/>
        <v>5</v>
      </c>
      <c r="W79" s="20">
        <v>14</v>
      </c>
      <c r="X79" s="20">
        <f t="shared" si="34"/>
        <v>5.2857142857142856</v>
      </c>
      <c r="Y79" s="3">
        <v>3</v>
      </c>
      <c r="Z79" s="14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9"/>
    </row>
    <row r="80" spans="1:52" x14ac:dyDescent="0.25">
      <c r="A80" s="24">
        <v>77</v>
      </c>
      <c r="B80" s="2" t="s">
        <v>121</v>
      </c>
      <c r="C80" s="3">
        <v>0</v>
      </c>
      <c r="D80" s="3">
        <v>0</v>
      </c>
      <c r="E80" s="3">
        <v>6</v>
      </c>
      <c r="F80" s="3">
        <v>5</v>
      </c>
      <c r="G80" s="3">
        <v>0</v>
      </c>
      <c r="H80" s="3">
        <v>5</v>
      </c>
      <c r="I80" s="3">
        <v>5</v>
      </c>
      <c r="J80" s="3">
        <v>0</v>
      </c>
      <c r="K80" s="3">
        <v>6</v>
      </c>
      <c r="L80" s="3">
        <v>0</v>
      </c>
      <c r="M80" s="3">
        <v>5</v>
      </c>
      <c r="N80" s="3">
        <v>5</v>
      </c>
      <c r="O80" s="3">
        <v>0</v>
      </c>
      <c r="P80" s="3">
        <v>0</v>
      </c>
      <c r="Q80" s="3">
        <v>5</v>
      </c>
      <c r="R80" s="3"/>
      <c r="S80" s="4">
        <f t="shared" si="30"/>
        <v>42</v>
      </c>
      <c r="T80" s="20">
        <f t="shared" si="31"/>
        <v>42</v>
      </c>
      <c r="U80" s="4">
        <f t="shared" si="32"/>
        <v>0</v>
      </c>
      <c r="V80" s="4">
        <f t="shared" si="33"/>
        <v>0</v>
      </c>
      <c r="W80" s="20">
        <v>8</v>
      </c>
      <c r="X80" s="20">
        <f t="shared" si="34"/>
        <v>5.25</v>
      </c>
      <c r="Y80" s="3"/>
      <c r="Z80" s="14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9"/>
    </row>
    <row r="81" spans="1:52" x14ac:dyDescent="0.25">
      <c r="A81" s="6">
        <v>78</v>
      </c>
      <c r="B81" s="2" t="s">
        <v>149</v>
      </c>
      <c r="C81" s="3">
        <v>0</v>
      </c>
      <c r="D81" s="3">
        <v>0</v>
      </c>
      <c r="E81" s="3">
        <v>0</v>
      </c>
      <c r="F81" s="3">
        <v>0</v>
      </c>
      <c r="G81" s="3">
        <v>12</v>
      </c>
      <c r="H81" s="3">
        <v>14</v>
      </c>
      <c r="I81" s="3">
        <v>0</v>
      </c>
      <c r="J81" s="3">
        <v>0</v>
      </c>
      <c r="K81" s="3">
        <v>11</v>
      </c>
      <c r="L81" s="3">
        <v>14</v>
      </c>
      <c r="M81" s="3">
        <v>11</v>
      </c>
      <c r="N81" s="3">
        <v>15</v>
      </c>
      <c r="O81" s="3">
        <v>0</v>
      </c>
      <c r="P81" s="3">
        <v>0</v>
      </c>
      <c r="Q81" s="3">
        <v>0</v>
      </c>
      <c r="R81" s="3"/>
      <c r="S81" s="4">
        <f t="shared" si="30"/>
        <v>77</v>
      </c>
      <c r="T81" s="20">
        <f t="shared" si="31"/>
        <v>77</v>
      </c>
      <c r="U81" s="4">
        <f t="shared" si="32"/>
        <v>0</v>
      </c>
      <c r="V81" s="4">
        <f t="shared" si="33"/>
        <v>0</v>
      </c>
      <c r="W81" s="4"/>
      <c r="X81" s="4"/>
      <c r="Y81" s="3">
        <v>12</v>
      </c>
      <c r="Z81" s="14"/>
      <c r="AA81" s="16">
        <v>160</v>
      </c>
      <c r="AB81" s="16">
        <v>127</v>
      </c>
      <c r="AC81" s="16">
        <v>111</v>
      </c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9"/>
    </row>
    <row r="82" spans="1:52" x14ac:dyDescent="0.25">
      <c r="A82" s="6">
        <v>79</v>
      </c>
      <c r="B82" s="2" t="s">
        <v>200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7</v>
      </c>
      <c r="L82" s="3">
        <v>14</v>
      </c>
      <c r="M82" s="3">
        <v>9</v>
      </c>
      <c r="N82" s="3">
        <v>14</v>
      </c>
      <c r="O82" s="3">
        <v>13</v>
      </c>
      <c r="P82" s="3">
        <v>7</v>
      </c>
      <c r="Q82" s="3">
        <v>0</v>
      </c>
      <c r="R82" s="3"/>
      <c r="S82" s="4">
        <f t="shared" si="30"/>
        <v>64</v>
      </c>
      <c r="T82" s="20">
        <f t="shared" si="31"/>
        <v>64</v>
      </c>
      <c r="U82" s="4">
        <f t="shared" si="32"/>
        <v>0</v>
      </c>
      <c r="V82" s="4">
        <f t="shared" si="33"/>
        <v>0</v>
      </c>
      <c r="W82" s="4"/>
      <c r="X82" s="4"/>
      <c r="Y82" s="3">
        <v>4</v>
      </c>
      <c r="Z82" s="14"/>
      <c r="AA82" s="16">
        <v>109</v>
      </c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9"/>
    </row>
    <row r="83" spans="1:52" x14ac:dyDescent="0.25">
      <c r="A83" s="6">
        <v>80</v>
      </c>
      <c r="B83" s="2" t="s">
        <v>152</v>
      </c>
      <c r="C83" s="3">
        <v>0</v>
      </c>
      <c r="D83" s="3">
        <v>0</v>
      </c>
      <c r="E83" s="3">
        <v>0</v>
      </c>
      <c r="F83" s="3">
        <v>0</v>
      </c>
      <c r="G83" s="3">
        <v>7</v>
      </c>
      <c r="H83" s="3">
        <v>9</v>
      </c>
      <c r="I83" s="3">
        <v>0</v>
      </c>
      <c r="J83" s="3">
        <v>0</v>
      </c>
      <c r="K83" s="3">
        <v>0</v>
      </c>
      <c r="L83" s="3">
        <v>14</v>
      </c>
      <c r="M83" s="3">
        <v>12</v>
      </c>
      <c r="N83" s="3">
        <v>11</v>
      </c>
      <c r="O83" s="3">
        <v>0</v>
      </c>
      <c r="P83" s="3">
        <v>0</v>
      </c>
      <c r="Q83" s="3">
        <v>0</v>
      </c>
      <c r="R83" s="3"/>
      <c r="S83" s="4">
        <f t="shared" si="30"/>
        <v>53</v>
      </c>
      <c r="T83" s="20">
        <f t="shared" si="31"/>
        <v>53</v>
      </c>
      <c r="U83" s="4">
        <f t="shared" si="32"/>
        <v>0</v>
      </c>
      <c r="V83" s="4">
        <f t="shared" si="33"/>
        <v>0</v>
      </c>
      <c r="W83" s="4"/>
      <c r="X83" s="4"/>
      <c r="Y83" s="3">
        <v>8</v>
      </c>
      <c r="Z83" s="14"/>
      <c r="AA83" s="16">
        <v>156</v>
      </c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9"/>
    </row>
    <row r="84" spans="1:52" x14ac:dyDescent="0.25">
      <c r="A84" s="6">
        <v>81</v>
      </c>
      <c r="B84" s="2" t="s">
        <v>126</v>
      </c>
      <c r="C84" s="3">
        <v>0</v>
      </c>
      <c r="D84" s="3">
        <v>0</v>
      </c>
      <c r="E84" s="3">
        <v>11</v>
      </c>
      <c r="F84" s="3">
        <v>0</v>
      </c>
      <c r="G84" s="3">
        <v>9</v>
      </c>
      <c r="H84" s="3">
        <v>11</v>
      </c>
      <c r="I84" s="3">
        <v>0</v>
      </c>
      <c r="J84" s="3">
        <v>0</v>
      </c>
      <c r="K84" s="3">
        <v>0</v>
      </c>
      <c r="L84" s="3">
        <v>0</v>
      </c>
      <c r="M84" s="3">
        <v>9</v>
      </c>
      <c r="N84" s="3">
        <v>0</v>
      </c>
      <c r="O84" s="3">
        <v>0</v>
      </c>
      <c r="P84" s="3">
        <v>11</v>
      </c>
      <c r="Q84" s="3">
        <v>0</v>
      </c>
      <c r="R84" s="3"/>
      <c r="S84" s="4">
        <f t="shared" si="30"/>
        <v>51</v>
      </c>
      <c r="T84" s="20">
        <f t="shared" si="31"/>
        <v>51</v>
      </c>
      <c r="U84" s="4">
        <f t="shared" si="32"/>
        <v>0</v>
      </c>
      <c r="V84" s="4">
        <f t="shared" si="33"/>
        <v>0</v>
      </c>
      <c r="W84" s="4"/>
      <c r="X84" s="4"/>
      <c r="Y84" s="3">
        <v>8</v>
      </c>
      <c r="Z84" s="14"/>
      <c r="AA84" s="16">
        <v>110</v>
      </c>
      <c r="AB84" s="16">
        <v>102</v>
      </c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9"/>
    </row>
    <row r="85" spans="1:52" x14ac:dyDescent="0.25">
      <c r="A85" s="6">
        <v>82</v>
      </c>
      <c r="B85" s="2" t="s">
        <v>217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9</v>
      </c>
      <c r="O85" s="3">
        <v>9</v>
      </c>
      <c r="P85" s="3">
        <v>9</v>
      </c>
      <c r="Q85" s="3">
        <v>20</v>
      </c>
      <c r="R85" s="3"/>
      <c r="S85" s="4">
        <f t="shared" si="30"/>
        <v>47</v>
      </c>
      <c r="T85" s="20">
        <f t="shared" si="31"/>
        <v>47</v>
      </c>
      <c r="U85" s="4">
        <f t="shared" si="32"/>
        <v>0</v>
      </c>
      <c r="V85" s="4">
        <f t="shared" si="33"/>
        <v>0</v>
      </c>
      <c r="W85" s="4"/>
      <c r="X85" s="4"/>
      <c r="Y85" s="3">
        <v>6</v>
      </c>
      <c r="Z85" s="14"/>
      <c r="AA85" s="16">
        <v>140</v>
      </c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9"/>
    </row>
    <row r="86" spans="1:52" x14ac:dyDescent="0.25">
      <c r="A86" s="6">
        <v>83</v>
      </c>
      <c r="B86" s="2" t="s">
        <v>90</v>
      </c>
      <c r="C86" s="3">
        <v>0</v>
      </c>
      <c r="D86" s="3">
        <v>0</v>
      </c>
      <c r="E86" s="3">
        <v>7</v>
      </c>
      <c r="F86" s="3">
        <v>0</v>
      </c>
      <c r="G86" s="3">
        <v>9</v>
      </c>
      <c r="H86" s="3">
        <v>0</v>
      </c>
      <c r="I86" s="3">
        <v>0</v>
      </c>
      <c r="J86" s="3">
        <v>0</v>
      </c>
      <c r="K86" s="3">
        <v>0</v>
      </c>
      <c r="L86" s="3">
        <v>11</v>
      </c>
      <c r="M86" s="3">
        <v>7</v>
      </c>
      <c r="N86" s="3">
        <v>0</v>
      </c>
      <c r="O86" s="3">
        <v>0</v>
      </c>
      <c r="P86" s="3">
        <v>7</v>
      </c>
      <c r="Q86" s="3">
        <v>5</v>
      </c>
      <c r="R86" s="3"/>
      <c r="S86" s="4">
        <f t="shared" si="30"/>
        <v>46</v>
      </c>
      <c r="T86" s="20">
        <f t="shared" si="31"/>
        <v>46</v>
      </c>
      <c r="U86" s="4">
        <f t="shared" si="32"/>
        <v>0</v>
      </c>
      <c r="V86" s="4">
        <f t="shared" si="33"/>
        <v>0</v>
      </c>
      <c r="W86" s="4"/>
      <c r="X86" s="4"/>
      <c r="Y86" s="3">
        <v>3</v>
      </c>
      <c r="Z86" s="14"/>
      <c r="AA86" s="16">
        <v>108</v>
      </c>
      <c r="AB86" s="16">
        <v>104</v>
      </c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9"/>
    </row>
    <row r="87" spans="1:52" x14ac:dyDescent="0.25">
      <c r="A87" s="6">
        <v>84</v>
      </c>
      <c r="B87" s="2" t="s">
        <v>201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12</v>
      </c>
      <c r="L87" s="3">
        <v>11</v>
      </c>
      <c r="M87" s="3">
        <v>11</v>
      </c>
      <c r="N87" s="3">
        <v>11</v>
      </c>
      <c r="O87" s="3">
        <v>0</v>
      </c>
      <c r="P87" s="3">
        <v>0</v>
      </c>
      <c r="Q87" s="3">
        <v>0</v>
      </c>
      <c r="R87" s="3"/>
      <c r="S87" s="4">
        <f t="shared" si="30"/>
        <v>45</v>
      </c>
      <c r="T87" s="20">
        <f t="shared" si="31"/>
        <v>45</v>
      </c>
      <c r="U87" s="4">
        <f t="shared" si="32"/>
        <v>0</v>
      </c>
      <c r="V87" s="4">
        <f t="shared" si="33"/>
        <v>0</v>
      </c>
      <c r="W87" s="4"/>
      <c r="X87" s="4"/>
      <c r="Y87" s="3">
        <v>1</v>
      </c>
      <c r="Z87" s="14"/>
      <c r="AA87" s="16">
        <v>118</v>
      </c>
      <c r="AB87" s="16">
        <v>113</v>
      </c>
      <c r="AC87" s="16">
        <v>101</v>
      </c>
      <c r="AD87" s="16">
        <v>100</v>
      </c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9"/>
    </row>
    <row r="88" spans="1:52" x14ac:dyDescent="0.25">
      <c r="A88" s="6">
        <v>85</v>
      </c>
      <c r="B88" s="2" t="s">
        <v>148</v>
      </c>
      <c r="C88" s="3">
        <v>0</v>
      </c>
      <c r="D88" s="3">
        <v>0</v>
      </c>
      <c r="E88" s="3">
        <v>0</v>
      </c>
      <c r="F88" s="3">
        <v>0</v>
      </c>
      <c r="G88" s="3">
        <v>7</v>
      </c>
      <c r="H88" s="3">
        <v>0</v>
      </c>
      <c r="I88" s="3">
        <v>7</v>
      </c>
      <c r="J88" s="3">
        <v>0</v>
      </c>
      <c r="K88" s="3">
        <v>0</v>
      </c>
      <c r="L88" s="3">
        <v>9</v>
      </c>
      <c r="M88" s="3">
        <v>7</v>
      </c>
      <c r="N88" s="3">
        <v>0</v>
      </c>
      <c r="O88" s="3">
        <v>0</v>
      </c>
      <c r="P88" s="3">
        <v>6</v>
      </c>
      <c r="Q88" s="3">
        <v>9</v>
      </c>
      <c r="R88" s="3"/>
      <c r="S88" s="4">
        <f t="shared" si="30"/>
        <v>45</v>
      </c>
      <c r="T88" s="20">
        <f t="shared" si="31"/>
        <v>45</v>
      </c>
      <c r="U88" s="4">
        <f t="shared" si="32"/>
        <v>0</v>
      </c>
      <c r="V88" s="4">
        <f t="shared" si="33"/>
        <v>0</v>
      </c>
      <c r="W88" s="4"/>
      <c r="X88" s="4"/>
      <c r="Y88" s="3"/>
      <c r="Z88" s="14"/>
      <c r="AA88" s="16"/>
      <c r="AB88" s="16" t="s">
        <v>153</v>
      </c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9"/>
    </row>
    <row r="89" spans="1:52" x14ac:dyDescent="0.25">
      <c r="A89" s="6">
        <v>86</v>
      </c>
      <c r="B89" s="2" t="s">
        <v>55</v>
      </c>
      <c r="C89" s="3">
        <v>9</v>
      </c>
      <c r="D89" s="3">
        <v>0</v>
      </c>
      <c r="E89" s="3">
        <v>0</v>
      </c>
      <c r="F89" s="3">
        <v>11</v>
      </c>
      <c r="G89" s="3">
        <v>12</v>
      </c>
      <c r="H89" s="3">
        <v>5</v>
      </c>
      <c r="I89" s="3">
        <v>0</v>
      </c>
      <c r="J89" s="3">
        <v>0</v>
      </c>
      <c r="K89" s="3">
        <v>6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/>
      <c r="S89" s="4">
        <f t="shared" si="30"/>
        <v>43</v>
      </c>
      <c r="T89" s="20">
        <f t="shared" si="31"/>
        <v>43</v>
      </c>
      <c r="U89" s="4">
        <f t="shared" si="32"/>
        <v>0</v>
      </c>
      <c r="V89" s="4">
        <f t="shared" si="33"/>
        <v>0</v>
      </c>
      <c r="W89" s="4"/>
      <c r="X89" s="4"/>
      <c r="Y89" s="3"/>
      <c r="Z89" s="14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9"/>
    </row>
    <row r="90" spans="1:52" x14ac:dyDescent="0.25">
      <c r="A90" s="6">
        <v>87</v>
      </c>
      <c r="B90" s="2" t="s">
        <v>198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11</v>
      </c>
      <c r="L90" s="3">
        <v>7</v>
      </c>
      <c r="M90" s="3">
        <v>0</v>
      </c>
      <c r="N90" s="3">
        <v>11</v>
      </c>
      <c r="O90" s="3">
        <v>14</v>
      </c>
      <c r="P90" s="3">
        <v>0</v>
      </c>
      <c r="Q90" s="3">
        <v>0</v>
      </c>
      <c r="R90" s="3"/>
      <c r="S90" s="4">
        <f t="shared" si="30"/>
        <v>43</v>
      </c>
      <c r="T90" s="20">
        <f t="shared" si="31"/>
        <v>43</v>
      </c>
      <c r="U90" s="4">
        <f t="shared" si="32"/>
        <v>0</v>
      </c>
      <c r="V90" s="4">
        <f t="shared" si="33"/>
        <v>0</v>
      </c>
      <c r="W90" s="4"/>
      <c r="X90" s="4"/>
      <c r="Y90" s="3">
        <v>3</v>
      </c>
      <c r="Z90" s="14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9"/>
    </row>
    <row r="91" spans="1:52" x14ac:dyDescent="0.25">
      <c r="A91" s="6">
        <v>88</v>
      </c>
      <c r="B91" s="2" t="s">
        <v>128</v>
      </c>
      <c r="C91" s="3">
        <v>0</v>
      </c>
      <c r="D91" s="3">
        <v>0</v>
      </c>
      <c r="E91" s="3">
        <v>5</v>
      </c>
      <c r="F91" s="3">
        <v>0</v>
      </c>
      <c r="G91" s="3">
        <v>0</v>
      </c>
      <c r="H91" s="3">
        <v>0</v>
      </c>
      <c r="I91" s="3">
        <v>0</v>
      </c>
      <c r="J91" s="3">
        <v>7</v>
      </c>
      <c r="K91" s="3">
        <v>0</v>
      </c>
      <c r="L91" s="3">
        <v>9</v>
      </c>
      <c r="M91" s="3">
        <v>6</v>
      </c>
      <c r="N91" s="3">
        <v>7</v>
      </c>
      <c r="O91" s="3">
        <v>0</v>
      </c>
      <c r="P91" s="3">
        <v>9</v>
      </c>
      <c r="Q91" s="3">
        <v>0</v>
      </c>
      <c r="R91" s="3"/>
      <c r="S91" s="4">
        <f t="shared" si="30"/>
        <v>43</v>
      </c>
      <c r="T91" s="20">
        <f t="shared" si="31"/>
        <v>43</v>
      </c>
      <c r="U91" s="4">
        <f t="shared" si="32"/>
        <v>0</v>
      </c>
      <c r="V91" s="4">
        <f t="shared" si="33"/>
        <v>0</v>
      </c>
      <c r="W91" s="4"/>
      <c r="X91" s="4"/>
      <c r="Y91" s="3">
        <v>2</v>
      </c>
      <c r="Z91" s="14"/>
      <c r="AA91" s="16">
        <v>133</v>
      </c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9"/>
    </row>
    <row r="92" spans="1:52" x14ac:dyDescent="0.25">
      <c r="A92" s="6">
        <v>89</v>
      </c>
      <c r="B92" s="2" t="s">
        <v>44</v>
      </c>
      <c r="C92" s="3">
        <v>0</v>
      </c>
      <c r="D92" s="3">
        <v>0</v>
      </c>
      <c r="E92" s="3">
        <v>11</v>
      </c>
      <c r="F92" s="3">
        <v>0</v>
      </c>
      <c r="G92" s="3">
        <v>0</v>
      </c>
      <c r="H92" s="3">
        <v>0</v>
      </c>
      <c r="I92" s="3">
        <v>14</v>
      </c>
      <c r="J92" s="3">
        <v>17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/>
      <c r="S92" s="4">
        <f t="shared" si="30"/>
        <v>42</v>
      </c>
      <c r="T92" s="20">
        <f t="shared" si="31"/>
        <v>42</v>
      </c>
      <c r="U92" s="4">
        <f t="shared" si="32"/>
        <v>0</v>
      </c>
      <c r="V92" s="4">
        <f t="shared" si="33"/>
        <v>0</v>
      </c>
      <c r="W92" s="4"/>
      <c r="X92" s="4"/>
      <c r="Y92" s="3">
        <v>4</v>
      </c>
      <c r="Z92" s="14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9"/>
    </row>
    <row r="93" spans="1:52" x14ac:dyDescent="0.25">
      <c r="A93" s="6">
        <v>90</v>
      </c>
      <c r="B93" s="2" t="s">
        <v>132</v>
      </c>
      <c r="C93" s="3">
        <v>0</v>
      </c>
      <c r="D93" s="3">
        <v>0</v>
      </c>
      <c r="E93" s="3">
        <v>0</v>
      </c>
      <c r="F93" s="3">
        <v>7</v>
      </c>
      <c r="G93" s="3">
        <v>0</v>
      </c>
      <c r="H93" s="3">
        <v>14</v>
      </c>
      <c r="I93" s="3">
        <v>0</v>
      </c>
      <c r="J93" s="3">
        <v>11</v>
      </c>
      <c r="K93" s="3">
        <v>0</v>
      </c>
      <c r="L93" s="3">
        <v>9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/>
      <c r="S93" s="4">
        <f t="shared" si="30"/>
        <v>41</v>
      </c>
      <c r="T93" s="20">
        <f t="shared" si="31"/>
        <v>41</v>
      </c>
      <c r="U93" s="4">
        <f t="shared" si="32"/>
        <v>0</v>
      </c>
      <c r="V93" s="4">
        <f t="shared" si="33"/>
        <v>0</v>
      </c>
      <c r="W93" s="4"/>
      <c r="X93" s="4"/>
      <c r="Y93" s="3">
        <v>1</v>
      </c>
      <c r="Z93" s="14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9"/>
    </row>
    <row r="94" spans="1:52" x14ac:dyDescent="0.25">
      <c r="A94" s="6">
        <v>91</v>
      </c>
      <c r="B94" s="2" t="s">
        <v>107</v>
      </c>
      <c r="C94" s="3">
        <v>9</v>
      </c>
      <c r="D94" s="3">
        <v>6</v>
      </c>
      <c r="E94" s="3">
        <v>9</v>
      </c>
      <c r="F94" s="3">
        <v>9</v>
      </c>
      <c r="G94" s="3">
        <v>0</v>
      </c>
      <c r="H94" s="3">
        <v>0</v>
      </c>
      <c r="I94" s="3">
        <v>7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/>
      <c r="S94" s="4">
        <f t="shared" si="30"/>
        <v>40</v>
      </c>
      <c r="T94" s="20">
        <f t="shared" si="31"/>
        <v>40</v>
      </c>
      <c r="U94" s="4">
        <f t="shared" si="32"/>
        <v>0</v>
      </c>
      <c r="V94" s="4">
        <f t="shared" si="33"/>
        <v>0</v>
      </c>
      <c r="W94" s="4"/>
      <c r="X94" s="4"/>
      <c r="Y94" s="3">
        <v>2</v>
      </c>
      <c r="Z94" s="14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9"/>
    </row>
    <row r="95" spans="1:52" x14ac:dyDescent="0.25">
      <c r="A95" s="6">
        <v>92</v>
      </c>
      <c r="B95" s="2" t="s">
        <v>196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15</v>
      </c>
      <c r="L95" s="3">
        <v>6</v>
      </c>
      <c r="M95" s="3">
        <v>12</v>
      </c>
      <c r="N95" s="3">
        <v>7</v>
      </c>
      <c r="O95" s="3">
        <v>0</v>
      </c>
      <c r="P95" s="3">
        <v>0</v>
      </c>
      <c r="Q95" s="3">
        <v>0</v>
      </c>
      <c r="R95" s="3"/>
      <c r="S95" s="4">
        <f t="shared" si="30"/>
        <v>40</v>
      </c>
      <c r="T95" s="20">
        <f t="shared" si="31"/>
        <v>40</v>
      </c>
      <c r="U95" s="4">
        <f t="shared" si="32"/>
        <v>0</v>
      </c>
      <c r="V95" s="4">
        <f t="shared" si="33"/>
        <v>0</v>
      </c>
      <c r="W95" s="4"/>
      <c r="X95" s="4"/>
      <c r="Y95" s="3">
        <v>5</v>
      </c>
      <c r="Z95" s="14"/>
      <c r="AA95" s="16">
        <v>118</v>
      </c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9"/>
    </row>
    <row r="96" spans="1:52" x14ac:dyDescent="0.25">
      <c r="A96" s="6">
        <v>93</v>
      </c>
      <c r="B96" s="2" t="s">
        <v>125</v>
      </c>
      <c r="C96" s="3">
        <v>0</v>
      </c>
      <c r="D96" s="3">
        <v>0</v>
      </c>
      <c r="E96" s="3">
        <v>15</v>
      </c>
      <c r="F96" s="3">
        <v>0</v>
      </c>
      <c r="G96" s="3">
        <v>15</v>
      </c>
      <c r="H96" s="3">
        <v>0</v>
      </c>
      <c r="I96" s="3">
        <v>9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/>
      <c r="S96" s="4">
        <f t="shared" si="30"/>
        <v>39</v>
      </c>
      <c r="T96" s="20">
        <f t="shared" si="31"/>
        <v>39</v>
      </c>
      <c r="U96" s="4">
        <f t="shared" si="32"/>
        <v>0</v>
      </c>
      <c r="V96" s="4">
        <f t="shared" si="33"/>
        <v>0</v>
      </c>
      <c r="W96" s="4"/>
      <c r="X96" s="4"/>
      <c r="Y96" s="3">
        <v>7</v>
      </c>
      <c r="Z96" s="14"/>
      <c r="AA96" s="16">
        <v>135</v>
      </c>
      <c r="AB96" s="16">
        <v>130</v>
      </c>
      <c r="AC96" s="16">
        <v>108</v>
      </c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9"/>
    </row>
    <row r="97" spans="1:52" x14ac:dyDescent="0.25">
      <c r="A97" s="6">
        <v>94</v>
      </c>
      <c r="B97" s="2" t="s">
        <v>122</v>
      </c>
      <c r="C97" s="3">
        <v>0</v>
      </c>
      <c r="D97" s="3">
        <v>0</v>
      </c>
      <c r="E97" s="3">
        <v>9</v>
      </c>
      <c r="F97" s="3">
        <v>0</v>
      </c>
      <c r="G97" s="3">
        <v>11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7</v>
      </c>
      <c r="N97" s="3">
        <v>0</v>
      </c>
      <c r="O97" s="3">
        <v>0</v>
      </c>
      <c r="P97" s="3">
        <v>9</v>
      </c>
      <c r="Q97" s="3">
        <v>0</v>
      </c>
      <c r="R97" s="3"/>
      <c r="S97" s="4">
        <f t="shared" si="30"/>
        <v>36</v>
      </c>
      <c r="T97" s="20">
        <f t="shared" si="31"/>
        <v>36</v>
      </c>
      <c r="U97" s="4">
        <f t="shared" si="32"/>
        <v>0</v>
      </c>
      <c r="V97" s="4">
        <f t="shared" si="33"/>
        <v>0</v>
      </c>
      <c r="W97" s="4"/>
      <c r="X97" s="4"/>
      <c r="Y97" s="3"/>
      <c r="Z97" s="14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9"/>
    </row>
    <row r="98" spans="1:52" x14ac:dyDescent="0.25">
      <c r="A98" s="6">
        <v>95</v>
      </c>
      <c r="B98" s="2" t="s">
        <v>207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7</v>
      </c>
      <c r="M98" s="3">
        <v>0</v>
      </c>
      <c r="N98" s="3">
        <v>7</v>
      </c>
      <c r="O98" s="3">
        <v>5</v>
      </c>
      <c r="P98" s="3">
        <v>7</v>
      </c>
      <c r="Q98" s="3">
        <v>7</v>
      </c>
      <c r="R98" s="3"/>
      <c r="S98" s="4">
        <f t="shared" si="30"/>
        <v>33</v>
      </c>
      <c r="T98" s="20">
        <f t="shared" si="31"/>
        <v>33</v>
      </c>
      <c r="U98" s="4">
        <f t="shared" si="32"/>
        <v>0</v>
      </c>
      <c r="V98" s="4">
        <f t="shared" si="33"/>
        <v>0</v>
      </c>
      <c r="W98" s="4"/>
      <c r="X98" s="4"/>
      <c r="Y98" s="3">
        <v>2</v>
      </c>
      <c r="Z98" s="14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9"/>
    </row>
    <row r="99" spans="1:52" x14ac:dyDescent="0.25">
      <c r="A99" s="6">
        <v>96</v>
      </c>
      <c r="B99" s="2" t="s">
        <v>124</v>
      </c>
      <c r="C99" s="3">
        <v>0</v>
      </c>
      <c r="D99" s="3">
        <v>0</v>
      </c>
      <c r="E99" s="3">
        <v>9</v>
      </c>
      <c r="F99" s="3">
        <v>0</v>
      </c>
      <c r="G99" s="3">
        <v>0</v>
      </c>
      <c r="H99" s="3">
        <v>0</v>
      </c>
      <c r="I99" s="3">
        <v>14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9</v>
      </c>
      <c r="P99" s="3">
        <v>0</v>
      </c>
      <c r="Q99" s="3">
        <v>0</v>
      </c>
      <c r="R99" s="3"/>
      <c r="S99" s="4">
        <f t="shared" si="30"/>
        <v>32</v>
      </c>
      <c r="T99" s="20">
        <f t="shared" si="31"/>
        <v>32</v>
      </c>
      <c r="U99" s="4">
        <f t="shared" si="32"/>
        <v>0</v>
      </c>
      <c r="V99" s="4">
        <f t="shared" si="33"/>
        <v>0</v>
      </c>
      <c r="W99" s="4"/>
      <c r="X99" s="4"/>
      <c r="Y99" s="3">
        <v>1</v>
      </c>
      <c r="Z99" s="14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9"/>
    </row>
    <row r="100" spans="1:52" x14ac:dyDescent="0.25">
      <c r="A100" s="6">
        <v>97</v>
      </c>
      <c r="B100" s="2" t="s">
        <v>118</v>
      </c>
      <c r="C100" s="3">
        <v>0</v>
      </c>
      <c r="D100" s="3">
        <v>6</v>
      </c>
      <c r="E100" s="3">
        <v>5</v>
      </c>
      <c r="F100" s="3">
        <v>6</v>
      </c>
      <c r="G100" s="3">
        <v>7</v>
      </c>
      <c r="H100" s="3">
        <v>7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/>
      <c r="S100" s="4">
        <f t="shared" si="30"/>
        <v>31</v>
      </c>
      <c r="T100" s="20">
        <f t="shared" si="31"/>
        <v>31</v>
      </c>
      <c r="U100" s="4">
        <f t="shared" si="32"/>
        <v>0</v>
      </c>
      <c r="V100" s="4">
        <f t="shared" si="33"/>
        <v>0</v>
      </c>
      <c r="W100" s="4"/>
      <c r="X100" s="4"/>
      <c r="Y100" s="3"/>
      <c r="Z100" s="14"/>
      <c r="AA100" s="16">
        <v>104</v>
      </c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9"/>
    </row>
    <row r="101" spans="1:52" x14ac:dyDescent="0.25">
      <c r="A101" s="6">
        <v>98</v>
      </c>
      <c r="B101" s="2" t="s">
        <v>69</v>
      </c>
      <c r="C101" s="3">
        <v>5</v>
      </c>
      <c r="D101" s="3">
        <v>0</v>
      </c>
      <c r="E101" s="3">
        <v>0</v>
      </c>
      <c r="F101" s="3">
        <v>0</v>
      </c>
      <c r="G101" s="3">
        <v>0</v>
      </c>
      <c r="H101" s="3">
        <v>5</v>
      </c>
      <c r="I101" s="3">
        <v>0</v>
      </c>
      <c r="J101" s="3">
        <v>0</v>
      </c>
      <c r="K101" s="3">
        <v>5</v>
      </c>
      <c r="L101" s="3">
        <v>5</v>
      </c>
      <c r="M101" s="3">
        <v>6</v>
      </c>
      <c r="N101" s="3">
        <v>0</v>
      </c>
      <c r="O101" s="3">
        <v>5</v>
      </c>
      <c r="P101" s="3">
        <v>0</v>
      </c>
      <c r="Q101" s="3">
        <v>0</v>
      </c>
      <c r="R101" s="3"/>
      <c r="S101" s="4">
        <f t="shared" si="30"/>
        <v>31</v>
      </c>
      <c r="T101" s="20">
        <f t="shared" si="31"/>
        <v>31</v>
      </c>
      <c r="U101" s="4">
        <f t="shared" si="32"/>
        <v>0</v>
      </c>
      <c r="V101" s="4">
        <f t="shared" si="33"/>
        <v>0</v>
      </c>
      <c r="W101" s="4"/>
      <c r="X101" s="4"/>
      <c r="Y101" s="3"/>
      <c r="Z101" s="14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9"/>
    </row>
    <row r="102" spans="1:52" x14ac:dyDescent="0.25">
      <c r="A102" s="6">
        <v>99</v>
      </c>
      <c r="B102" s="2" t="s">
        <v>164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5</v>
      </c>
      <c r="I102" s="3">
        <v>0</v>
      </c>
      <c r="J102" s="3">
        <v>6</v>
      </c>
      <c r="K102" s="3">
        <v>0</v>
      </c>
      <c r="L102" s="3">
        <v>6</v>
      </c>
      <c r="M102" s="3">
        <v>0</v>
      </c>
      <c r="N102" s="3">
        <v>7</v>
      </c>
      <c r="O102" s="3">
        <v>0</v>
      </c>
      <c r="P102" s="3">
        <v>6</v>
      </c>
      <c r="Q102" s="3">
        <v>0</v>
      </c>
      <c r="R102" s="3"/>
      <c r="S102" s="4">
        <f t="shared" si="30"/>
        <v>30</v>
      </c>
      <c r="T102" s="20">
        <f t="shared" si="31"/>
        <v>30</v>
      </c>
      <c r="U102" s="4">
        <f t="shared" si="32"/>
        <v>0</v>
      </c>
      <c r="V102" s="4">
        <f t="shared" si="33"/>
        <v>0</v>
      </c>
      <c r="W102" s="4"/>
      <c r="X102" s="4"/>
      <c r="Y102" s="3"/>
      <c r="Z102" s="14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9"/>
    </row>
    <row r="103" spans="1:52" x14ac:dyDescent="0.25">
      <c r="A103" s="6">
        <v>100</v>
      </c>
      <c r="B103" s="2" t="s">
        <v>150</v>
      </c>
      <c r="C103" s="3">
        <v>0</v>
      </c>
      <c r="D103" s="3">
        <v>0</v>
      </c>
      <c r="E103" s="3">
        <v>0</v>
      </c>
      <c r="F103" s="3">
        <v>0</v>
      </c>
      <c r="G103" s="3">
        <v>7</v>
      </c>
      <c r="H103" s="3">
        <v>7</v>
      </c>
      <c r="I103" s="3">
        <v>5</v>
      </c>
      <c r="J103" s="3">
        <v>5</v>
      </c>
      <c r="K103" s="3">
        <v>5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/>
      <c r="S103" s="4">
        <f t="shared" si="30"/>
        <v>29</v>
      </c>
      <c r="T103" s="20">
        <f t="shared" si="31"/>
        <v>29</v>
      </c>
      <c r="U103" s="4">
        <f t="shared" si="32"/>
        <v>0</v>
      </c>
      <c r="V103" s="4">
        <f t="shared" si="33"/>
        <v>0</v>
      </c>
      <c r="W103" s="4"/>
      <c r="X103" s="4"/>
      <c r="Y103" s="3"/>
      <c r="Z103" s="14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9"/>
    </row>
    <row r="104" spans="1:52" x14ac:dyDescent="0.25">
      <c r="A104" s="6">
        <v>101</v>
      </c>
      <c r="B104" s="2" t="s">
        <v>189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9</v>
      </c>
      <c r="L104" s="3">
        <v>7</v>
      </c>
      <c r="M104" s="3">
        <v>0</v>
      </c>
      <c r="N104" s="3">
        <v>6</v>
      </c>
      <c r="O104" s="3">
        <v>7</v>
      </c>
      <c r="P104" s="3">
        <v>0</v>
      </c>
      <c r="Q104" s="3">
        <v>0</v>
      </c>
      <c r="R104" s="3"/>
      <c r="S104" s="4">
        <f t="shared" si="30"/>
        <v>29</v>
      </c>
      <c r="T104" s="20">
        <f t="shared" si="31"/>
        <v>29</v>
      </c>
      <c r="U104" s="4">
        <f t="shared" si="32"/>
        <v>0</v>
      </c>
      <c r="V104" s="4">
        <f t="shared" si="33"/>
        <v>0</v>
      </c>
      <c r="W104" s="4"/>
      <c r="X104" s="4"/>
      <c r="Y104" s="3">
        <v>1</v>
      </c>
      <c r="Z104" s="14"/>
      <c r="AA104" s="16">
        <v>100</v>
      </c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9"/>
    </row>
    <row r="105" spans="1:52" x14ac:dyDescent="0.25">
      <c r="A105" s="6">
        <v>102</v>
      </c>
      <c r="B105" s="2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5</v>
      </c>
      <c r="I105" s="3">
        <v>7</v>
      </c>
      <c r="J105" s="3">
        <v>0</v>
      </c>
      <c r="K105" s="3">
        <v>0</v>
      </c>
      <c r="L105" s="3">
        <v>5</v>
      </c>
      <c r="M105" s="3">
        <v>0</v>
      </c>
      <c r="N105" s="3">
        <v>6</v>
      </c>
      <c r="O105" s="3">
        <v>0</v>
      </c>
      <c r="P105" s="3">
        <v>6</v>
      </c>
      <c r="Q105" s="3">
        <v>0</v>
      </c>
      <c r="R105" s="3"/>
      <c r="S105" s="4">
        <f t="shared" si="30"/>
        <v>29</v>
      </c>
      <c r="T105" s="20">
        <f t="shared" si="31"/>
        <v>29</v>
      </c>
      <c r="U105" s="4">
        <f t="shared" si="32"/>
        <v>0</v>
      </c>
      <c r="V105" s="4">
        <f t="shared" si="33"/>
        <v>0</v>
      </c>
      <c r="W105" s="4"/>
      <c r="X105" s="4"/>
      <c r="Y105" s="3"/>
      <c r="Z105" s="14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9"/>
    </row>
    <row r="106" spans="1:52" x14ac:dyDescent="0.25">
      <c r="A106" s="6">
        <v>103</v>
      </c>
      <c r="B106" s="2" t="s">
        <v>144</v>
      </c>
      <c r="C106" s="3">
        <v>0</v>
      </c>
      <c r="D106" s="3">
        <v>0</v>
      </c>
      <c r="E106" s="3">
        <v>0</v>
      </c>
      <c r="F106" s="3">
        <v>0</v>
      </c>
      <c r="G106" s="3">
        <v>6</v>
      </c>
      <c r="H106" s="3">
        <v>7</v>
      </c>
      <c r="I106" s="3">
        <v>0</v>
      </c>
      <c r="J106" s="3">
        <v>9</v>
      </c>
      <c r="K106" s="3">
        <v>0</v>
      </c>
      <c r="L106" s="3">
        <v>0</v>
      </c>
      <c r="M106" s="3">
        <v>6</v>
      </c>
      <c r="N106" s="3">
        <v>0</v>
      </c>
      <c r="O106" s="3">
        <v>0</v>
      </c>
      <c r="P106" s="3">
        <v>0</v>
      </c>
      <c r="Q106" s="3">
        <v>0</v>
      </c>
      <c r="R106" s="3"/>
      <c r="S106" s="4">
        <f t="shared" ref="S106:S137" si="35">SUM(C106:R106)</f>
        <v>28</v>
      </c>
      <c r="T106" s="20">
        <f t="shared" ref="T106:T137" si="36">S106-U106-V106</f>
        <v>28</v>
      </c>
      <c r="U106" s="4">
        <f t="shared" ref="U106:U137" si="37">SMALL(C106:R106,1)</f>
        <v>0</v>
      </c>
      <c r="V106" s="4">
        <f t="shared" ref="V106:V137" si="38">SMALL(C106:R106,2)</f>
        <v>0</v>
      </c>
      <c r="W106" s="4"/>
      <c r="X106" s="4"/>
      <c r="Y106" s="3"/>
      <c r="Z106" s="14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9"/>
    </row>
    <row r="107" spans="1:52" x14ac:dyDescent="0.25">
      <c r="A107" s="6">
        <v>104</v>
      </c>
      <c r="B107" s="2" t="s">
        <v>70</v>
      </c>
      <c r="C107" s="3">
        <v>9</v>
      </c>
      <c r="D107" s="3">
        <v>9</v>
      </c>
      <c r="E107" s="3">
        <v>0</v>
      </c>
      <c r="F107" s="3">
        <v>0</v>
      </c>
      <c r="G107" s="3">
        <v>9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/>
      <c r="S107" s="4">
        <f t="shared" si="35"/>
        <v>27</v>
      </c>
      <c r="T107" s="20">
        <f t="shared" si="36"/>
        <v>27</v>
      </c>
      <c r="U107" s="4">
        <f t="shared" si="37"/>
        <v>0</v>
      </c>
      <c r="V107" s="4">
        <f t="shared" si="38"/>
        <v>0</v>
      </c>
      <c r="W107" s="4"/>
      <c r="X107" s="4"/>
      <c r="Y107" s="3"/>
      <c r="Z107" s="14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9"/>
    </row>
    <row r="108" spans="1:52" x14ac:dyDescent="0.25">
      <c r="A108" s="6">
        <v>105</v>
      </c>
      <c r="B108" s="2" t="s">
        <v>25</v>
      </c>
      <c r="C108" s="3">
        <v>0</v>
      </c>
      <c r="D108" s="3">
        <v>7</v>
      </c>
      <c r="E108" s="3">
        <v>0</v>
      </c>
      <c r="F108" s="3">
        <v>6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7</v>
      </c>
      <c r="N108" s="3">
        <v>0</v>
      </c>
      <c r="O108" s="3">
        <v>0</v>
      </c>
      <c r="P108" s="3">
        <v>0</v>
      </c>
      <c r="Q108" s="3">
        <v>0</v>
      </c>
      <c r="R108" s="3"/>
      <c r="S108" s="4">
        <f t="shared" si="35"/>
        <v>25</v>
      </c>
      <c r="T108" s="20">
        <f t="shared" si="36"/>
        <v>25</v>
      </c>
      <c r="U108" s="4">
        <f t="shared" si="37"/>
        <v>0</v>
      </c>
      <c r="V108" s="4">
        <f t="shared" si="38"/>
        <v>0</v>
      </c>
      <c r="W108" s="4"/>
      <c r="X108" s="4"/>
      <c r="Y108" s="3"/>
      <c r="Z108" s="14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9"/>
    </row>
    <row r="109" spans="1:52" x14ac:dyDescent="0.25">
      <c r="A109" s="6">
        <v>106</v>
      </c>
      <c r="B109" s="2" t="s">
        <v>172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11</v>
      </c>
      <c r="J109" s="3">
        <v>0</v>
      </c>
      <c r="K109" s="3">
        <v>0</v>
      </c>
      <c r="L109" s="3">
        <v>0</v>
      </c>
      <c r="M109" s="3">
        <v>0</v>
      </c>
      <c r="N109" s="3">
        <v>14</v>
      </c>
      <c r="O109" s="3">
        <v>0</v>
      </c>
      <c r="P109" s="3">
        <v>0</v>
      </c>
      <c r="Q109" s="3">
        <v>0</v>
      </c>
      <c r="R109" s="3"/>
      <c r="S109" s="4">
        <f t="shared" si="35"/>
        <v>25</v>
      </c>
      <c r="T109" s="20">
        <f t="shared" si="36"/>
        <v>25</v>
      </c>
      <c r="U109" s="4">
        <f t="shared" si="37"/>
        <v>0</v>
      </c>
      <c r="V109" s="4">
        <f t="shared" si="38"/>
        <v>0</v>
      </c>
      <c r="W109" s="4"/>
      <c r="X109" s="4"/>
      <c r="Y109" s="3">
        <v>3</v>
      </c>
      <c r="Z109" s="14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9"/>
    </row>
    <row r="110" spans="1:52" x14ac:dyDescent="0.25">
      <c r="A110" s="6">
        <v>107</v>
      </c>
      <c r="B110" s="2" t="s">
        <v>215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7</v>
      </c>
      <c r="O110" s="3">
        <v>9</v>
      </c>
      <c r="P110" s="3">
        <v>9</v>
      </c>
      <c r="Q110" s="3">
        <v>0</v>
      </c>
      <c r="R110" s="3"/>
      <c r="S110" s="4">
        <f t="shared" si="35"/>
        <v>25</v>
      </c>
      <c r="T110" s="20">
        <f t="shared" si="36"/>
        <v>25</v>
      </c>
      <c r="U110" s="4">
        <f t="shared" si="37"/>
        <v>0</v>
      </c>
      <c r="V110" s="4">
        <f t="shared" si="38"/>
        <v>0</v>
      </c>
      <c r="W110" s="4"/>
      <c r="X110" s="4"/>
      <c r="Y110" s="3"/>
      <c r="Z110" s="14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9"/>
    </row>
    <row r="111" spans="1:52" x14ac:dyDescent="0.25">
      <c r="A111" s="6">
        <v>108</v>
      </c>
      <c r="B111" s="2" t="s">
        <v>171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7</v>
      </c>
      <c r="J111" s="3">
        <v>11</v>
      </c>
      <c r="K111" s="3">
        <v>0</v>
      </c>
      <c r="L111" s="3">
        <v>0</v>
      </c>
      <c r="M111" s="3">
        <v>6</v>
      </c>
      <c r="N111" s="3">
        <v>0</v>
      </c>
      <c r="O111" s="3">
        <v>0</v>
      </c>
      <c r="P111" s="3">
        <v>0</v>
      </c>
      <c r="Q111" s="3">
        <v>0</v>
      </c>
      <c r="R111" s="3"/>
      <c r="S111" s="4">
        <f t="shared" si="35"/>
        <v>24</v>
      </c>
      <c r="T111" s="20">
        <f t="shared" si="36"/>
        <v>24</v>
      </c>
      <c r="U111" s="4">
        <f t="shared" si="37"/>
        <v>0</v>
      </c>
      <c r="V111" s="4">
        <f t="shared" si="38"/>
        <v>0</v>
      </c>
      <c r="W111" s="4"/>
      <c r="X111" s="4"/>
      <c r="Y111" s="3"/>
      <c r="Z111" s="14"/>
      <c r="AA111" s="16">
        <v>154</v>
      </c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9"/>
    </row>
    <row r="112" spans="1:52" x14ac:dyDescent="0.25">
      <c r="A112" s="6">
        <v>109</v>
      </c>
      <c r="B112" s="2" t="s">
        <v>178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7</v>
      </c>
      <c r="J112" s="3">
        <v>0</v>
      </c>
      <c r="K112" s="3">
        <v>6</v>
      </c>
      <c r="L112" s="3">
        <v>5</v>
      </c>
      <c r="M112" s="3">
        <v>6</v>
      </c>
      <c r="N112" s="3">
        <v>0</v>
      </c>
      <c r="O112" s="3">
        <v>0</v>
      </c>
      <c r="P112" s="3">
        <v>0</v>
      </c>
      <c r="Q112" s="3">
        <v>0</v>
      </c>
      <c r="R112" s="3"/>
      <c r="S112" s="4">
        <f t="shared" si="35"/>
        <v>24</v>
      </c>
      <c r="T112" s="20">
        <f t="shared" si="36"/>
        <v>24</v>
      </c>
      <c r="U112" s="4">
        <f t="shared" si="37"/>
        <v>0</v>
      </c>
      <c r="V112" s="4">
        <f t="shared" si="38"/>
        <v>0</v>
      </c>
      <c r="W112" s="4"/>
      <c r="X112" s="4"/>
      <c r="Y112" s="3">
        <v>1</v>
      </c>
      <c r="Z112" s="14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9"/>
    </row>
    <row r="113" spans="1:52" x14ac:dyDescent="0.25">
      <c r="A113" s="6">
        <v>110</v>
      </c>
      <c r="B113" s="2" t="s">
        <v>129</v>
      </c>
      <c r="C113" s="3">
        <v>0</v>
      </c>
      <c r="D113" s="3">
        <v>0</v>
      </c>
      <c r="E113" s="3">
        <v>0</v>
      </c>
      <c r="F113" s="3">
        <v>11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13</v>
      </c>
      <c r="Q113" s="3">
        <v>0</v>
      </c>
      <c r="R113" s="3"/>
      <c r="S113" s="4">
        <f t="shared" si="35"/>
        <v>24</v>
      </c>
      <c r="T113" s="20">
        <f t="shared" si="36"/>
        <v>24</v>
      </c>
      <c r="U113" s="4">
        <f t="shared" si="37"/>
        <v>0</v>
      </c>
      <c r="V113" s="4">
        <f t="shared" si="38"/>
        <v>0</v>
      </c>
      <c r="W113" s="4"/>
      <c r="X113" s="4"/>
      <c r="Y113" s="3">
        <v>5</v>
      </c>
      <c r="Z113" s="14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9"/>
    </row>
    <row r="114" spans="1:52" x14ac:dyDescent="0.25">
      <c r="A114" s="6">
        <v>111</v>
      </c>
      <c r="B114" s="2" t="s">
        <v>109</v>
      </c>
      <c r="C114" s="3">
        <v>5</v>
      </c>
      <c r="D114" s="3">
        <v>7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5</v>
      </c>
      <c r="K114" s="3">
        <v>6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/>
      <c r="S114" s="4">
        <f t="shared" si="35"/>
        <v>23</v>
      </c>
      <c r="T114" s="20">
        <f t="shared" si="36"/>
        <v>23</v>
      </c>
      <c r="U114" s="4">
        <f t="shared" si="37"/>
        <v>0</v>
      </c>
      <c r="V114" s="4">
        <f t="shared" si="38"/>
        <v>0</v>
      </c>
      <c r="W114" s="4"/>
      <c r="X114" s="4"/>
      <c r="Y114" s="3"/>
      <c r="Z114" s="14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9"/>
    </row>
    <row r="115" spans="1:52" x14ac:dyDescent="0.25">
      <c r="A115" s="6">
        <v>112</v>
      </c>
      <c r="B115" s="2" t="s">
        <v>182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6</v>
      </c>
      <c r="K115" s="3">
        <v>6</v>
      </c>
      <c r="L115" s="3">
        <v>0</v>
      </c>
      <c r="M115" s="3">
        <v>0</v>
      </c>
      <c r="N115" s="3">
        <v>0</v>
      </c>
      <c r="O115" s="3">
        <v>5</v>
      </c>
      <c r="P115" s="3">
        <v>6</v>
      </c>
      <c r="Q115" s="3">
        <v>0</v>
      </c>
      <c r="R115" s="3"/>
      <c r="S115" s="4">
        <f t="shared" si="35"/>
        <v>23</v>
      </c>
      <c r="T115" s="20">
        <f t="shared" si="36"/>
        <v>23</v>
      </c>
      <c r="U115" s="4">
        <f t="shared" si="37"/>
        <v>0</v>
      </c>
      <c r="V115" s="4">
        <f t="shared" si="38"/>
        <v>0</v>
      </c>
      <c r="W115" s="4"/>
      <c r="X115" s="4"/>
      <c r="Y115" s="3"/>
      <c r="Z115" s="14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9"/>
    </row>
    <row r="116" spans="1:52" x14ac:dyDescent="0.25">
      <c r="A116" s="6">
        <v>113</v>
      </c>
      <c r="B116" s="2" t="s">
        <v>193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13</v>
      </c>
      <c r="L116" s="3">
        <v>0</v>
      </c>
      <c r="M116" s="3">
        <v>0</v>
      </c>
      <c r="N116" s="3">
        <v>9</v>
      </c>
      <c r="O116" s="3">
        <v>0</v>
      </c>
      <c r="P116" s="3">
        <v>0</v>
      </c>
      <c r="Q116" s="3">
        <v>0</v>
      </c>
      <c r="R116" s="3"/>
      <c r="S116" s="4">
        <f t="shared" si="35"/>
        <v>22</v>
      </c>
      <c r="T116" s="20">
        <f t="shared" si="36"/>
        <v>22</v>
      </c>
      <c r="U116" s="4">
        <f t="shared" si="37"/>
        <v>0</v>
      </c>
      <c r="V116" s="4">
        <f t="shared" si="38"/>
        <v>0</v>
      </c>
      <c r="W116" s="4"/>
      <c r="X116" s="4"/>
      <c r="Y116" s="3">
        <v>3</v>
      </c>
      <c r="Z116" s="14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9"/>
    </row>
    <row r="117" spans="1:52" x14ac:dyDescent="0.25">
      <c r="A117" s="6">
        <v>114</v>
      </c>
      <c r="B117" s="2" t="s">
        <v>212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13</v>
      </c>
      <c r="N117" s="3">
        <v>9</v>
      </c>
      <c r="O117" s="3">
        <v>0</v>
      </c>
      <c r="P117" s="3">
        <v>0</v>
      </c>
      <c r="Q117" s="3">
        <v>0</v>
      </c>
      <c r="R117" s="3"/>
      <c r="S117" s="4">
        <f t="shared" si="35"/>
        <v>22</v>
      </c>
      <c r="T117" s="20">
        <f t="shared" si="36"/>
        <v>22</v>
      </c>
      <c r="U117" s="4">
        <f t="shared" si="37"/>
        <v>0</v>
      </c>
      <c r="V117" s="4">
        <f t="shared" si="38"/>
        <v>0</v>
      </c>
      <c r="W117" s="4"/>
      <c r="X117" s="4"/>
      <c r="Y117" s="3">
        <v>4</v>
      </c>
      <c r="Z117" s="14"/>
      <c r="AA117" s="16">
        <v>120</v>
      </c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9"/>
    </row>
    <row r="118" spans="1:52" x14ac:dyDescent="0.25">
      <c r="A118" s="6">
        <v>115</v>
      </c>
      <c r="B118" s="2" t="s">
        <v>195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6</v>
      </c>
      <c r="L118" s="3">
        <v>0</v>
      </c>
      <c r="M118" s="3">
        <v>0</v>
      </c>
      <c r="N118" s="3">
        <v>7</v>
      </c>
      <c r="O118" s="3">
        <v>9</v>
      </c>
      <c r="P118" s="3">
        <v>0</v>
      </c>
      <c r="Q118" s="3">
        <v>0</v>
      </c>
      <c r="R118" s="3"/>
      <c r="S118" s="4">
        <f t="shared" si="35"/>
        <v>22</v>
      </c>
      <c r="T118" s="20">
        <f t="shared" si="36"/>
        <v>22</v>
      </c>
      <c r="U118" s="4">
        <f t="shared" si="37"/>
        <v>0</v>
      </c>
      <c r="V118" s="4">
        <f t="shared" si="38"/>
        <v>0</v>
      </c>
      <c r="W118" s="4"/>
      <c r="X118" s="4"/>
      <c r="Y118" s="3"/>
      <c r="Z118" s="14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9"/>
    </row>
    <row r="119" spans="1:52" x14ac:dyDescent="0.25">
      <c r="A119" s="6">
        <v>116</v>
      </c>
      <c r="B119" s="2" t="s">
        <v>88</v>
      </c>
      <c r="C119" s="3">
        <v>0</v>
      </c>
      <c r="D119" s="3">
        <v>0</v>
      </c>
      <c r="E119" s="3">
        <v>14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7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/>
      <c r="S119" s="4">
        <f t="shared" si="35"/>
        <v>21</v>
      </c>
      <c r="T119" s="20">
        <f t="shared" si="36"/>
        <v>21</v>
      </c>
      <c r="U119" s="4">
        <f t="shared" si="37"/>
        <v>0</v>
      </c>
      <c r="V119" s="4">
        <f t="shared" si="38"/>
        <v>0</v>
      </c>
      <c r="W119" s="4"/>
      <c r="X119" s="4"/>
      <c r="Y119" s="3">
        <v>3</v>
      </c>
      <c r="Z119" s="14"/>
      <c r="AA119" s="16">
        <v>100</v>
      </c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9"/>
    </row>
    <row r="120" spans="1:52" x14ac:dyDescent="0.25">
      <c r="A120" s="6">
        <v>117</v>
      </c>
      <c r="B120" s="2" t="s">
        <v>56</v>
      </c>
      <c r="C120" s="3">
        <v>0</v>
      </c>
      <c r="D120" s="3">
        <v>0</v>
      </c>
      <c r="E120" s="3">
        <v>14</v>
      </c>
      <c r="F120" s="3">
        <v>6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/>
      <c r="S120" s="4">
        <f t="shared" si="35"/>
        <v>20</v>
      </c>
      <c r="T120" s="20">
        <f t="shared" si="36"/>
        <v>20</v>
      </c>
      <c r="U120" s="4">
        <f t="shared" si="37"/>
        <v>0</v>
      </c>
      <c r="V120" s="4">
        <f t="shared" si="38"/>
        <v>0</v>
      </c>
      <c r="W120" s="4"/>
      <c r="X120" s="4"/>
      <c r="Y120" s="3">
        <v>2</v>
      </c>
      <c r="Z120" s="14"/>
      <c r="AA120" s="16">
        <v>115</v>
      </c>
      <c r="AB120" s="16">
        <v>103</v>
      </c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9"/>
    </row>
    <row r="121" spans="1:52" x14ac:dyDescent="0.25">
      <c r="A121" s="6">
        <v>118</v>
      </c>
      <c r="B121" s="2" t="s">
        <v>130</v>
      </c>
      <c r="C121" s="3">
        <v>0</v>
      </c>
      <c r="D121" s="3">
        <v>0</v>
      </c>
      <c r="E121" s="3">
        <v>0</v>
      </c>
      <c r="F121" s="3">
        <v>7</v>
      </c>
      <c r="G121" s="3">
        <v>0</v>
      </c>
      <c r="H121" s="3">
        <v>0</v>
      </c>
      <c r="I121" s="3">
        <v>6</v>
      </c>
      <c r="J121" s="3">
        <v>7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/>
      <c r="S121" s="4">
        <f t="shared" si="35"/>
        <v>20</v>
      </c>
      <c r="T121" s="20">
        <f t="shared" si="36"/>
        <v>20</v>
      </c>
      <c r="U121" s="4">
        <f t="shared" si="37"/>
        <v>0</v>
      </c>
      <c r="V121" s="4">
        <f t="shared" si="38"/>
        <v>0</v>
      </c>
      <c r="W121" s="4"/>
      <c r="X121" s="4"/>
      <c r="Y121" s="3"/>
      <c r="Z121" s="14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9"/>
    </row>
    <row r="122" spans="1:52" x14ac:dyDescent="0.25">
      <c r="A122" s="6">
        <v>119</v>
      </c>
      <c r="B122" s="2" t="s">
        <v>39</v>
      </c>
      <c r="C122" s="3">
        <v>9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11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/>
      <c r="S122" s="4">
        <f t="shared" si="35"/>
        <v>20</v>
      </c>
      <c r="T122" s="20">
        <f t="shared" si="36"/>
        <v>20</v>
      </c>
      <c r="U122" s="4">
        <f t="shared" si="37"/>
        <v>0</v>
      </c>
      <c r="V122" s="4">
        <f t="shared" si="38"/>
        <v>0</v>
      </c>
      <c r="W122" s="4"/>
      <c r="X122" s="4"/>
      <c r="Y122" s="3">
        <v>1</v>
      </c>
      <c r="Z122" s="14"/>
      <c r="AA122" s="16">
        <v>160</v>
      </c>
      <c r="AB122" s="16">
        <v>116</v>
      </c>
      <c r="AC122" s="16">
        <v>101</v>
      </c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9"/>
    </row>
    <row r="123" spans="1:52" x14ac:dyDescent="0.25">
      <c r="A123" s="6">
        <v>120</v>
      </c>
      <c r="B123" s="2" t="s">
        <v>187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20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/>
      <c r="S123" s="4">
        <f t="shared" si="35"/>
        <v>20</v>
      </c>
      <c r="T123" s="20">
        <f t="shared" si="36"/>
        <v>20</v>
      </c>
      <c r="U123" s="4">
        <f t="shared" si="37"/>
        <v>0</v>
      </c>
      <c r="V123" s="4">
        <f t="shared" si="38"/>
        <v>0</v>
      </c>
      <c r="W123" s="4"/>
      <c r="X123" s="4"/>
      <c r="Y123" s="3">
        <v>4</v>
      </c>
      <c r="Z123" s="14"/>
      <c r="AA123" s="16">
        <v>115</v>
      </c>
      <c r="AB123" s="16">
        <v>110</v>
      </c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9"/>
    </row>
    <row r="124" spans="1:52" x14ac:dyDescent="0.25">
      <c r="A124" s="6">
        <v>121</v>
      </c>
      <c r="B124" s="2" t="s">
        <v>210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11</v>
      </c>
      <c r="N124" s="3">
        <v>0</v>
      </c>
      <c r="O124" s="3">
        <v>0</v>
      </c>
      <c r="P124" s="3">
        <v>9</v>
      </c>
      <c r="Q124" s="3">
        <v>0</v>
      </c>
      <c r="R124" s="3"/>
      <c r="S124" s="4">
        <f t="shared" si="35"/>
        <v>20</v>
      </c>
      <c r="T124" s="20">
        <f t="shared" si="36"/>
        <v>20</v>
      </c>
      <c r="U124" s="4">
        <f t="shared" si="37"/>
        <v>0</v>
      </c>
      <c r="V124" s="4">
        <f t="shared" si="38"/>
        <v>0</v>
      </c>
      <c r="W124" s="4"/>
      <c r="X124" s="4"/>
      <c r="Y124" s="3"/>
      <c r="Z124" s="14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9"/>
    </row>
    <row r="125" spans="1:52" x14ac:dyDescent="0.25">
      <c r="A125" s="6">
        <v>122</v>
      </c>
      <c r="B125" s="2" t="s">
        <v>177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6</v>
      </c>
      <c r="J125" s="3">
        <v>6</v>
      </c>
      <c r="K125" s="3">
        <v>7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/>
      <c r="S125" s="4">
        <f t="shared" si="35"/>
        <v>19</v>
      </c>
      <c r="T125" s="20">
        <f t="shared" si="36"/>
        <v>19</v>
      </c>
      <c r="U125" s="4">
        <f t="shared" si="37"/>
        <v>0</v>
      </c>
      <c r="V125" s="4">
        <f t="shared" si="38"/>
        <v>0</v>
      </c>
      <c r="W125" s="4"/>
      <c r="X125" s="4"/>
      <c r="Y125" s="3">
        <v>1</v>
      </c>
      <c r="Z125" s="14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9"/>
    </row>
    <row r="126" spans="1:52" x14ac:dyDescent="0.25">
      <c r="A126" s="6">
        <v>123</v>
      </c>
      <c r="B126" s="2" t="s">
        <v>209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6</v>
      </c>
      <c r="N126" s="3">
        <v>6</v>
      </c>
      <c r="O126" s="3">
        <v>0</v>
      </c>
      <c r="P126" s="3">
        <v>7</v>
      </c>
      <c r="Q126" s="3">
        <v>0</v>
      </c>
      <c r="R126" s="3"/>
      <c r="S126" s="4">
        <f t="shared" si="35"/>
        <v>19</v>
      </c>
      <c r="T126" s="20">
        <f t="shared" si="36"/>
        <v>19</v>
      </c>
      <c r="U126" s="4">
        <f t="shared" si="37"/>
        <v>0</v>
      </c>
      <c r="V126" s="4">
        <f t="shared" si="38"/>
        <v>0</v>
      </c>
      <c r="W126" s="4"/>
      <c r="X126" s="4"/>
      <c r="Y126" s="3"/>
      <c r="Z126" s="14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9"/>
    </row>
    <row r="127" spans="1:52" x14ac:dyDescent="0.25">
      <c r="A127" s="6">
        <v>124</v>
      </c>
      <c r="B127" s="2" t="s">
        <v>222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5</v>
      </c>
      <c r="Q127" s="3">
        <v>14</v>
      </c>
      <c r="R127" s="3"/>
      <c r="S127" s="4">
        <f t="shared" si="35"/>
        <v>19</v>
      </c>
      <c r="T127" s="20">
        <f t="shared" si="36"/>
        <v>19</v>
      </c>
      <c r="U127" s="4">
        <f t="shared" si="37"/>
        <v>0</v>
      </c>
      <c r="V127" s="4">
        <f t="shared" si="38"/>
        <v>0</v>
      </c>
      <c r="W127" s="4"/>
      <c r="X127" s="4"/>
      <c r="Y127" s="3"/>
      <c r="Z127" s="14"/>
      <c r="AA127" s="16">
        <v>108</v>
      </c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9"/>
    </row>
    <row r="128" spans="1:52" x14ac:dyDescent="0.25">
      <c r="A128" s="6">
        <v>125</v>
      </c>
      <c r="B128" s="2" t="s">
        <v>156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11</v>
      </c>
      <c r="I128" s="3">
        <v>7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/>
      <c r="S128" s="4">
        <f t="shared" si="35"/>
        <v>18</v>
      </c>
      <c r="T128" s="20">
        <f t="shared" si="36"/>
        <v>18</v>
      </c>
      <c r="U128" s="4">
        <f t="shared" si="37"/>
        <v>0</v>
      </c>
      <c r="V128" s="4">
        <f t="shared" si="38"/>
        <v>0</v>
      </c>
      <c r="W128" s="4"/>
      <c r="X128" s="4"/>
      <c r="Y128" s="3"/>
      <c r="Z128" s="14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9"/>
    </row>
    <row r="129" spans="1:52" x14ac:dyDescent="0.25">
      <c r="A129" s="6">
        <v>126</v>
      </c>
      <c r="B129" s="2" t="s">
        <v>99</v>
      </c>
      <c r="C129" s="3">
        <v>11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6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/>
      <c r="S129" s="4">
        <f t="shared" si="35"/>
        <v>17</v>
      </c>
      <c r="T129" s="20">
        <f t="shared" si="36"/>
        <v>17</v>
      </c>
      <c r="U129" s="4">
        <f t="shared" si="37"/>
        <v>0</v>
      </c>
      <c r="V129" s="4">
        <f t="shared" si="38"/>
        <v>0</v>
      </c>
      <c r="W129" s="4"/>
      <c r="X129" s="4"/>
      <c r="Y129" s="3">
        <v>1</v>
      </c>
      <c r="Z129" s="14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9"/>
    </row>
    <row r="130" spans="1:52" x14ac:dyDescent="0.25">
      <c r="A130" s="6">
        <v>127</v>
      </c>
      <c r="B130" s="2" t="s">
        <v>176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7</v>
      </c>
      <c r="J130" s="3">
        <v>9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/>
      <c r="S130" s="4">
        <f t="shared" si="35"/>
        <v>16</v>
      </c>
      <c r="T130" s="20">
        <f t="shared" si="36"/>
        <v>16</v>
      </c>
      <c r="U130" s="4">
        <f t="shared" si="37"/>
        <v>0</v>
      </c>
      <c r="V130" s="4">
        <f t="shared" si="38"/>
        <v>0</v>
      </c>
      <c r="W130" s="4"/>
      <c r="X130" s="4"/>
      <c r="Y130" s="3"/>
      <c r="Z130" s="14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9"/>
    </row>
    <row r="131" spans="1:52" x14ac:dyDescent="0.25">
      <c r="A131" s="6">
        <v>128</v>
      </c>
      <c r="B131" s="2" t="s">
        <v>170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9</v>
      </c>
      <c r="J131" s="3">
        <v>0</v>
      </c>
      <c r="K131" s="3">
        <v>7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/>
      <c r="S131" s="4">
        <f t="shared" si="35"/>
        <v>16</v>
      </c>
      <c r="T131" s="20">
        <f t="shared" si="36"/>
        <v>16</v>
      </c>
      <c r="U131" s="4">
        <f t="shared" si="37"/>
        <v>0</v>
      </c>
      <c r="V131" s="4">
        <f t="shared" si="38"/>
        <v>0</v>
      </c>
      <c r="W131" s="4"/>
      <c r="X131" s="4"/>
      <c r="Y131" s="3">
        <v>1</v>
      </c>
      <c r="Z131" s="14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9"/>
    </row>
    <row r="132" spans="1:52" x14ac:dyDescent="0.25">
      <c r="A132" s="6">
        <v>129</v>
      </c>
      <c r="B132" s="2" t="s">
        <v>183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6</v>
      </c>
      <c r="K132" s="3">
        <v>5</v>
      </c>
      <c r="L132" s="3">
        <v>5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/>
      <c r="S132" s="4">
        <f t="shared" si="35"/>
        <v>16</v>
      </c>
      <c r="T132" s="20">
        <f t="shared" si="36"/>
        <v>16</v>
      </c>
      <c r="U132" s="4">
        <f t="shared" si="37"/>
        <v>0</v>
      </c>
      <c r="V132" s="4">
        <f t="shared" si="38"/>
        <v>0</v>
      </c>
      <c r="W132" s="4"/>
      <c r="X132" s="4"/>
      <c r="Y132" s="3"/>
      <c r="Z132" s="14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9"/>
    </row>
    <row r="133" spans="1:52" x14ac:dyDescent="0.25">
      <c r="A133" s="6">
        <v>130</v>
      </c>
      <c r="B133" s="2" t="s">
        <v>81</v>
      </c>
      <c r="C133" s="3">
        <v>0</v>
      </c>
      <c r="D133" s="3">
        <v>15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/>
      <c r="S133" s="4">
        <f t="shared" si="35"/>
        <v>15</v>
      </c>
      <c r="T133" s="20">
        <f t="shared" si="36"/>
        <v>15</v>
      </c>
      <c r="U133" s="4">
        <f t="shared" si="37"/>
        <v>0</v>
      </c>
      <c r="V133" s="4">
        <f t="shared" si="38"/>
        <v>0</v>
      </c>
      <c r="W133" s="4"/>
      <c r="X133" s="4"/>
      <c r="Y133" s="3">
        <v>1</v>
      </c>
      <c r="Z133" s="14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9"/>
    </row>
    <row r="134" spans="1:52" x14ac:dyDescent="0.25">
      <c r="A134" s="6">
        <v>131</v>
      </c>
      <c r="B134" s="2" t="s">
        <v>114</v>
      </c>
      <c r="C134" s="3">
        <v>0</v>
      </c>
      <c r="D134" s="3">
        <v>9</v>
      </c>
      <c r="E134" s="3">
        <v>0</v>
      </c>
      <c r="F134" s="3">
        <v>0</v>
      </c>
      <c r="G134" s="3">
        <v>6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/>
      <c r="S134" s="4">
        <f t="shared" si="35"/>
        <v>15</v>
      </c>
      <c r="T134" s="20">
        <f t="shared" si="36"/>
        <v>15</v>
      </c>
      <c r="U134" s="4">
        <f t="shared" si="37"/>
        <v>0</v>
      </c>
      <c r="V134" s="4">
        <f t="shared" si="38"/>
        <v>0</v>
      </c>
      <c r="W134" s="4"/>
      <c r="X134" s="4"/>
      <c r="Y134" s="3"/>
      <c r="Z134" s="14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9"/>
    </row>
    <row r="135" spans="1:52" x14ac:dyDescent="0.25">
      <c r="A135" s="6">
        <v>132</v>
      </c>
      <c r="B135" s="2" t="s">
        <v>136</v>
      </c>
      <c r="C135" s="3">
        <v>0</v>
      </c>
      <c r="D135" s="3">
        <v>0</v>
      </c>
      <c r="E135" s="3">
        <v>0</v>
      </c>
      <c r="F135" s="3">
        <v>9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6</v>
      </c>
      <c r="O135" s="3">
        <v>0</v>
      </c>
      <c r="P135" s="3">
        <v>0</v>
      </c>
      <c r="Q135" s="3">
        <v>0</v>
      </c>
      <c r="R135" s="3"/>
      <c r="S135" s="4">
        <f t="shared" si="35"/>
        <v>15</v>
      </c>
      <c r="T135" s="20">
        <f t="shared" si="36"/>
        <v>15</v>
      </c>
      <c r="U135" s="4">
        <f t="shared" si="37"/>
        <v>0</v>
      </c>
      <c r="V135" s="4">
        <f t="shared" si="38"/>
        <v>0</v>
      </c>
      <c r="W135" s="4"/>
      <c r="X135" s="4"/>
      <c r="Y135" s="3"/>
      <c r="Z135" s="14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9"/>
    </row>
    <row r="136" spans="1:52" x14ac:dyDescent="0.25">
      <c r="A136" s="6">
        <v>133</v>
      </c>
      <c r="B136" s="2" t="s">
        <v>184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9</v>
      </c>
      <c r="K136" s="3">
        <v>0</v>
      </c>
      <c r="L136" s="3">
        <v>0</v>
      </c>
      <c r="M136" s="3">
        <v>0</v>
      </c>
      <c r="N136" s="3">
        <v>6</v>
      </c>
      <c r="O136" s="3">
        <v>0</v>
      </c>
      <c r="P136" s="3">
        <v>0</v>
      </c>
      <c r="Q136" s="3">
        <v>0</v>
      </c>
      <c r="R136" s="3"/>
      <c r="S136" s="4">
        <f t="shared" si="35"/>
        <v>15</v>
      </c>
      <c r="T136" s="20">
        <f t="shared" si="36"/>
        <v>15</v>
      </c>
      <c r="U136" s="4">
        <f t="shared" si="37"/>
        <v>0</v>
      </c>
      <c r="V136" s="4">
        <f t="shared" si="38"/>
        <v>0</v>
      </c>
      <c r="W136" s="4"/>
      <c r="X136" s="4"/>
      <c r="Y136" s="3"/>
      <c r="Z136" s="14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9"/>
    </row>
    <row r="137" spans="1:52" x14ac:dyDescent="0.25">
      <c r="A137" s="6">
        <v>134</v>
      </c>
      <c r="B137" s="2" t="s">
        <v>104</v>
      </c>
      <c r="C137" s="3">
        <v>7</v>
      </c>
      <c r="D137" s="3">
        <v>0</v>
      </c>
      <c r="E137" s="3">
        <v>0</v>
      </c>
      <c r="F137" s="3">
        <v>0</v>
      </c>
      <c r="G137" s="3">
        <v>7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/>
      <c r="S137" s="4">
        <f t="shared" si="35"/>
        <v>14</v>
      </c>
      <c r="T137" s="20">
        <f t="shared" si="36"/>
        <v>14</v>
      </c>
      <c r="U137" s="4">
        <f t="shared" si="37"/>
        <v>0</v>
      </c>
      <c r="V137" s="4">
        <f t="shared" si="38"/>
        <v>0</v>
      </c>
      <c r="W137" s="4"/>
      <c r="X137" s="4"/>
      <c r="Y137" s="3"/>
      <c r="Z137" s="14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9"/>
    </row>
    <row r="138" spans="1:52" x14ac:dyDescent="0.25">
      <c r="A138" s="6">
        <v>135</v>
      </c>
      <c r="B138" s="2" t="s">
        <v>165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7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7</v>
      </c>
      <c r="R138" s="3"/>
      <c r="S138" s="4">
        <f t="shared" ref="S138:S169" si="39">SUM(C138:R138)</f>
        <v>14</v>
      </c>
      <c r="T138" s="20">
        <f t="shared" ref="T138:T169" si="40">S138-U138-V138</f>
        <v>14</v>
      </c>
      <c r="U138" s="4">
        <f t="shared" ref="U138:U169" si="41">SMALL(C138:R138,1)</f>
        <v>0</v>
      </c>
      <c r="V138" s="4">
        <f t="shared" ref="V138:V169" si="42">SMALL(C138:R138,2)</f>
        <v>0</v>
      </c>
      <c r="W138" s="4"/>
      <c r="X138" s="4"/>
      <c r="Y138" s="3"/>
      <c r="Z138" s="14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9"/>
    </row>
    <row r="139" spans="1:52" x14ac:dyDescent="0.25">
      <c r="A139" s="6">
        <v>136</v>
      </c>
      <c r="B139" s="2" t="s">
        <v>227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14</v>
      </c>
      <c r="R139" s="3"/>
      <c r="S139" s="4">
        <f t="shared" si="39"/>
        <v>14</v>
      </c>
      <c r="T139" s="20">
        <f t="shared" si="40"/>
        <v>14</v>
      </c>
      <c r="U139" s="4">
        <f t="shared" si="41"/>
        <v>0</v>
      </c>
      <c r="V139" s="4">
        <f t="shared" si="42"/>
        <v>0</v>
      </c>
      <c r="W139" s="4"/>
      <c r="X139" s="4"/>
      <c r="Y139" s="3">
        <v>4</v>
      </c>
      <c r="Z139" s="14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9"/>
    </row>
    <row r="140" spans="1:52" x14ac:dyDescent="0.25">
      <c r="A140" s="6">
        <v>137</v>
      </c>
      <c r="B140" s="2" t="s">
        <v>51</v>
      </c>
      <c r="C140" s="3">
        <v>13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/>
      <c r="S140" s="4">
        <f t="shared" si="39"/>
        <v>13</v>
      </c>
      <c r="T140" s="20">
        <f t="shared" si="40"/>
        <v>13</v>
      </c>
      <c r="U140" s="4">
        <f t="shared" si="41"/>
        <v>0</v>
      </c>
      <c r="V140" s="4">
        <f t="shared" si="42"/>
        <v>0</v>
      </c>
      <c r="W140" s="4"/>
      <c r="X140" s="4"/>
      <c r="Y140" s="3">
        <v>1</v>
      </c>
      <c r="Z140" s="14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9"/>
    </row>
    <row r="141" spans="1:52" x14ac:dyDescent="0.25">
      <c r="A141" s="6">
        <v>138</v>
      </c>
      <c r="B141" s="2" t="s">
        <v>141</v>
      </c>
      <c r="C141" s="3">
        <v>0</v>
      </c>
      <c r="D141" s="3">
        <v>0</v>
      </c>
      <c r="E141" s="3">
        <v>0</v>
      </c>
      <c r="F141" s="3">
        <v>0</v>
      </c>
      <c r="G141" s="3">
        <v>13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/>
      <c r="S141" s="4">
        <f t="shared" si="39"/>
        <v>13</v>
      </c>
      <c r="T141" s="20">
        <f t="shared" si="40"/>
        <v>13</v>
      </c>
      <c r="U141" s="4">
        <f t="shared" si="41"/>
        <v>0</v>
      </c>
      <c r="V141" s="4">
        <f t="shared" si="42"/>
        <v>0</v>
      </c>
      <c r="W141" s="4"/>
      <c r="X141" s="4"/>
      <c r="Y141" s="3"/>
      <c r="Z141" s="14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9"/>
    </row>
    <row r="142" spans="1:52" x14ac:dyDescent="0.25">
      <c r="A142" s="6">
        <v>139</v>
      </c>
      <c r="B142" s="2" t="s">
        <v>139</v>
      </c>
      <c r="C142" s="3">
        <v>0</v>
      </c>
      <c r="D142" s="3">
        <v>0</v>
      </c>
      <c r="E142" s="3">
        <v>0</v>
      </c>
      <c r="F142" s="3">
        <v>0</v>
      </c>
      <c r="G142" s="3">
        <v>7</v>
      </c>
      <c r="H142" s="3">
        <v>0</v>
      </c>
      <c r="I142" s="3">
        <v>6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/>
      <c r="S142" s="4">
        <f t="shared" si="39"/>
        <v>13</v>
      </c>
      <c r="T142" s="20">
        <f t="shared" si="40"/>
        <v>13</v>
      </c>
      <c r="U142" s="4">
        <f t="shared" si="41"/>
        <v>0</v>
      </c>
      <c r="V142" s="4">
        <f t="shared" si="42"/>
        <v>0</v>
      </c>
      <c r="W142" s="4"/>
      <c r="X142" s="4"/>
      <c r="Y142" s="3"/>
      <c r="Z142" s="14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9"/>
    </row>
    <row r="143" spans="1:52" x14ac:dyDescent="0.25">
      <c r="A143" s="6">
        <v>140</v>
      </c>
      <c r="B143" s="2" t="s">
        <v>180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7</v>
      </c>
      <c r="K143" s="3">
        <v>0</v>
      </c>
      <c r="L143" s="3">
        <v>0</v>
      </c>
      <c r="M143" s="3">
        <v>6</v>
      </c>
      <c r="N143" s="3">
        <v>0</v>
      </c>
      <c r="O143" s="3">
        <v>0</v>
      </c>
      <c r="P143" s="3">
        <v>0</v>
      </c>
      <c r="Q143" s="3">
        <v>0</v>
      </c>
      <c r="R143" s="3"/>
      <c r="S143" s="4">
        <f t="shared" si="39"/>
        <v>13</v>
      </c>
      <c r="T143" s="20">
        <f t="shared" si="40"/>
        <v>13</v>
      </c>
      <c r="U143" s="4">
        <f t="shared" si="41"/>
        <v>0</v>
      </c>
      <c r="V143" s="4">
        <f t="shared" si="42"/>
        <v>0</v>
      </c>
      <c r="W143" s="4"/>
      <c r="X143" s="4"/>
      <c r="Y143" s="3"/>
      <c r="Z143" s="14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9"/>
    </row>
    <row r="144" spans="1:52" x14ac:dyDescent="0.25">
      <c r="A144" s="6">
        <v>141</v>
      </c>
      <c r="B144" s="2" t="s">
        <v>160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6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7</v>
      </c>
      <c r="P144" s="3">
        <v>0</v>
      </c>
      <c r="Q144" s="3">
        <v>0</v>
      </c>
      <c r="R144" s="3"/>
      <c r="S144" s="4">
        <f t="shared" si="39"/>
        <v>13</v>
      </c>
      <c r="T144" s="20">
        <f t="shared" si="40"/>
        <v>13</v>
      </c>
      <c r="U144" s="4">
        <f t="shared" si="41"/>
        <v>0</v>
      </c>
      <c r="V144" s="4">
        <f t="shared" si="42"/>
        <v>0</v>
      </c>
      <c r="W144" s="4"/>
      <c r="X144" s="4"/>
      <c r="Y144" s="3"/>
      <c r="Z144" s="14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9"/>
    </row>
    <row r="145" spans="1:52" x14ac:dyDescent="0.25">
      <c r="A145" s="6">
        <v>142</v>
      </c>
      <c r="B145" s="2" t="s">
        <v>192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6</v>
      </c>
      <c r="L145" s="3">
        <v>0</v>
      </c>
      <c r="M145" s="3">
        <v>0</v>
      </c>
      <c r="N145" s="3">
        <v>0</v>
      </c>
      <c r="O145" s="3">
        <v>7</v>
      </c>
      <c r="P145" s="3">
        <v>0</v>
      </c>
      <c r="Q145" s="3">
        <v>0</v>
      </c>
      <c r="R145" s="3"/>
      <c r="S145" s="4">
        <f t="shared" si="39"/>
        <v>13</v>
      </c>
      <c r="T145" s="20">
        <f t="shared" si="40"/>
        <v>13</v>
      </c>
      <c r="U145" s="4">
        <f t="shared" si="41"/>
        <v>0</v>
      </c>
      <c r="V145" s="4">
        <f t="shared" si="42"/>
        <v>0</v>
      </c>
      <c r="W145" s="4"/>
      <c r="X145" s="4"/>
      <c r="Y145" s="3"/>
      <c r="Z145" s="14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9"/>
    </row>
    <row r="146" spans="1:52" x14ac:dyDescent="0.25">
      <c r="A146" s="6">
        <v>143</v>
      </c>
      <c r="B146" s="2" t="s">
        <v>134</v>
      </c>
      <c r="C146" s="3">
        <v>0</v>
      </c>
      <c r="D146" s="3">
        <v>0</v>
      </c>
      <c r="E146" s="3">
        <v>0</v>
      </c>
      <c r="F146" s="3">
        <v>7</v>
      </c>
      <c r="G146" s="3">
        <v>0</v>
      </c>
      <c r="H146" s="3">
        <v>5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/>
      <c r="S146" s="4">
        <f t="shared" si="39"/>
        <v>12</v>
      </c>
      <c r="T146" s="20">
        <f t="shared" si="40"/>
        <v>12</v>
      </c>
      <c r="U146" s="4">
        <f t="shared" si="41"/>
        <v>0</v>
      </c>
      <c r="V146" s="4">
        <f t="shared" si="42"/>
        <v>0</v>
      </c>
      <c r="W146" s="4"/>
      <c r="X146" s="4"/>
      <c r="Y146" s="3"/>
      <c r="Z146" s="14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9"/>
    </row>
    <row r="147" spans="1:52" x14ac:dyDescent="0.25">
      <c r="A147" s="6">
        <v>144</v>
      </c>
      <c r="B147" s="2" t="s">
        <v>33</v>
      </c>
      <c r="C147" s="3">
        <v>5</v>
      </c>
      <c r="D147" s="3">
        <v>0</v>
      </c>
      <c r="E147" s="3">
        <v>0</v>
      </c>
      <c r="F147" s="3">
        <v>0</v>
      </c>
      <c r="G147" s="3">
        <v>0</v>
      </c>
      <c r="H147" s="3">
        <v>7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/>
      <c r="S147" s="4">
        <f t="shared" si="39"/>
        <v>12</v>
      </c>
      <c r="T147" s="20">
        <f t="shared" si="40"/>
        <v>12</v>
      </c>
      <c r="U147" s="4">
        <f t="shared" si="41"/>
        <v>0</v>
      </c>
      <c r="V147" s="4">
        <f t="shared" si="42"/>
        <v>0</v>
      </c>
      <c r="W147" s="4"/>
      <c r="X147" s="4"/>
      <c r="Y147" s="3"/>
      <c r="Z147" s="14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9"/>
    </row>
    <row r="148" spans="1:52" x14ac:dyDescent="0.25">
      <c r="A148" s="6">
        <v>145</v>
      </c>
      <c r="B148" s="2" t="s">
        <v>147</v>
      </c>
      <c r="C148" s="3">
        <v>0</v>
      </c>
      <c r="D148" s="3">
        <v>0</v>
      </c>
      <c r="E148" s="3">
        <v>0</v>
      </c>
      <c r="F148" s="3">
        <v>0</v>
      </c>
      <c r="G148" s="3">
        <v>12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/>
      <c r="S148" s="4">
        <f t="shared" si="39"/>
        <v>12</v>
      </c>
      <c r="T148" s="20">
        <f t="shared" si="40"/>
        <v>12</v>
      </c>
      <c r="U148" s="4">
        <f t="shared" si="41"/>
        <v>0</v>
      </c>
      <c r="V148" s="4">
        <f t="shared" si="42"/>
        <v>0</v>
      </c>
      <c r="W148" s="4"/>
      <c r="X148" s="4"/>
      <c r="Y148" s="3">
        <v>4</v>
      </c>
      <c r="Z148" s="14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9"/>
    </row>
    <row r="149" spans="1:52" x14ac:dyDescent="0.25">
      <c r="A149" s="6">
        <v>146</v>
      </c>
      <c r="B149" s="2" t="s">
        <v>140</v>
      </c>
      <c r="C149" s="3">
        <v>0</v>
      </c>
      <c r="D149" s="3">
        <v>0</v>
      </c>
      <c r="E149" s="3">
        <v>0</v>
      </c>
      <c r="F149" s="3">
        <v>0</v>
      </c>
      <c r="G149" s="3">
        <v>6</v>
      </c>
      <c r="H149" s="3">
        <v>0</v>
      </c>
      <c r="I149" s="3">
        <v>6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/>
      <c r="S149" s="4">
        <f t="shared" si="39"/>
        <v>12</v>
      </c>
      <c r="T149" s="20">
        <f t="shared" si="40"/>
        <v>12</v>
      </c>
      <c r="U149" s="4">
        <f t="shared" si="41"/>
        <v>0</v>
      </c>
      <c r="V149" s="4">
        <f t="shared" si="42"/>
        <v>0</v>
      </c>
      <c r="W149" s="4"/>
      <c r="X149" s="4"/>
      <c r="Y149" s="3"/>
      <c r="Z149" s="14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9"/>
    </row>
    <row r="150" spans="1:52" x14ac:dyDescent="0.25">
      <c r="A150" s="6">
        <v>147</v>
      </c>
      <c r="B150" s="2" t="s">
        <v>173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7</v>
      </c>
      <c r="J150" s="3">
        <v>5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/>
      <c r="S150" s="4">
        <f t="shared" si="39"/>
        <v>12</v>
      </c>
      <c r="T150" s="20">
        <f t="shared" si="40"/>
        <v>12</v>
      </c>
      <c r="U150" s="4">
        <f t="shared" si="41"/>
        <v>0</v>
      </c>
      <c r="V150" s="4">
        <f t="shared" si="42"/>
        <v>0</v>
      </c>
      <c r="W150" s="4"/>
      <c r="X150" s="4"/>
      <c r="Y150" s="3"/>
      <c r="Z150" s="14"/>
      <c r="AA150" s="16">
        <v>107</v>
      </c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9"/>
    </row>
    <row r="151" spans="1:52" x14ac:dyDescent="0.25">
      <c r="A151" s="6">
        <v>148</v>
      </c>
      <c r="B151" s="2" t="s">
        <v>167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6</v>
      </c>
      <c r="I151" s="3">
        <v>0</v>
      </c>
      <c r="J151" s="3">
        <v>6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/>
      <c r="S151" s="4">
        <f t="shared" si="39"/>
        <v>12</v>
      </c>
      <c r="T151" s="20">
        <f t="shared" si="40"/>
        <v>12</v>
      </c>
      <c r="U151" s="4">
        <f t="shared" si="41"/>
        <v>0</v>
      </c>
      <c r="V151" s="4">
        <f t="shared" si="42"/>
        <v>0</v>
      </c>
      <c r="W151" s="4"/>
      <c r="X151" s="4"/>
      <c r="Y151" s="3"/>
      <c r="Z151" s="14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9"/>
    </row>
    <row r="152" spans="1:52" x14ac:dyDescent="0.25">
      <c r="A152" s="6">
        <v>149</v>
      </c>
      <c r="B152" s="2" t="s">
        <v>223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12</v>
      </c>
      <c r="Q152" s="3">
        <v>0</v>
      </c>
      <c r="R152" s="3"/>
      <c r="S152" s="4">
        <f t="shared" si="39"/>
        <v>12</v>
      </c>
      <c r="T152" s="20">
        <f t="shared" si="40"/>
        <v>12</v>
      </c>
      <c r="U152" s="4">
        <f t="shared" si="41"/>
        <v>0</v>
      </c>
      <c r="V152" s="4">
        <f t="shared" si="42"/>
        <v>0</v>
      </c>
      <c r="W152" s="4"/>
      <c r="X152" s="4"/>
      <c r="Y152" s="3"/>
      <c r="Z152" s="14"/>
      <c r="AA152" s="16">
        <v>140</v>
      </c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9"/>
    </row>
    <row r="153" spans="1:52" x14ac:dyDescent="0.25">
      <c r="A153" s="6">
        <v>150</v>
      </c>
      <c r="B153" s="2" t="s">
        <v>117</v>
      </c>
      <c r="C153" s="3">
        <v>0</v>
      </c>
      <c r="D153" s="3">
        <v>6</v>
      </c>
      <c r="E153" s="3">
        <v>0</v>
      </c>
      <c r="F153" s="3">
        <v>0</v>
      </c>
      <c r="G153" s="3">
        <v>5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/>
      <c r="S153" s="4">
        <f t="shared" si="39"/>
        <v>11</v>
      </c>
      <c r="T153" s="20">
        <f t="shared" si="40"/>
        <v>11</v>
      </c>
      <c r="U153" s="4">
        <f t="shared" si="41"/>
        <v>0</v>
      </c>
      <c r="V153" s="4">
        <f t="shared" si="42"/>
        <v>0</v>
      </c>
      <c r="W153" s="4"/>
      <c r="X153" s="4"/>
      <c r="Y153" s="3"/>
      <c r="Z153" s="14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9"/>
    </row>
    <row r="154" spans="1:52" x14ac:dyDescent="0.25">
      <c r="A154" s="6">
        <v>151</v>
      </c>
      <c r="B154" s="2" t="s">
        <v>151</v>
      </c>
      <c r="C154" s="3">
        <v>0</v>
      </c>
      <c r="D154" s="3">
        <v>0</v>
      </c>
      <c r="E154" s="3">
        <v>0</v>
      </c>
      <c r="F154" s="3">
        <v>0</v>
      </c>
      <c r="G154" s="3">
        <v>11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/>
      <c r="S154" s="4">
        <f t="shared" si="39"/>
        <v>11</v>
      </c>
      <c r="T154" s="20">
        <f t="shared" si="40"/>
        <v>11</v>
      </c>
      <c r="U154" s="4">
        <f t="shared" si="41"/>
        <v>0</v>
      </c>
      <c r="V154" s="4">
        <f t="shared" si="42"/>
        <v>0</v>
      </c>
      <c r="W154" s="4"/>
      <c r="X154" s="4"/>
      <c r="Y154" s="3">
        <v>1</v>
      </c>
      <c r="Z154" s="14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9"/>
    </row>
    <row r="155" spans="1:52" x14ac:dyDescent="0.25">
      <c r="A155" s="6">
        <v>152</v>
      </c>
      <c r="B155" s="2" t="s">
        <v>169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11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/>
      <c r="S155" s="4">
        <f t="shared" si="39"/>
        <v>11</v>
      </c>
      <c r="T155" s="20">
        <f t="shared" si="40"/>
        <v>11</v>
      </c>
      <c r="U155" s="4">
        <f t="shared" si="41"/>
        <v>0</v>
      </c>
      <c r="V155" s="4">
        <f t="shared" si="42"/>
        <v>0</v>
      </c>
      <c r="W155" s="4"/>
      <c r="X155" s="4"/>
      <c r="Y155" s="3"/>
      <c r="Z155" s="14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9"/>
    </row>
    <row r="156" spans="1:52" x14ac:dyDescent="0.25">
      <c r="A156" s="6">
        <v>153</v>
      </c>
      <c r="B156" s="2" t="s">
        <v>186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11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/>
      <c r="S156" s="4">
        <f t="shared" si="39"/>
        <v>11</v>
      </c>
      <c r="T156" s="20">
        <f t="shared" si="40"/>
        <v>11</v>
      </c>
      <c r="U156" s="4">
        <f t="shared" si="41"/>
        <v>0</v>
      </c>
      <c r="V156" s="4">
        <f t="shared" si="42"/>
        <v>0</v>
      </c>
      <c r="W156" s="4"/>
      <c r="X156" s="4"/>
      <c r="Y156" s="3"/>
      <c r="Z156" s="14"/>
      <c r="AA156" s="16">
        <v>100</v>
      </c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9"/>
    </row>
    <row r="157" spans="1:52" x14ac:dyDescent="0.25">
      <c r="A157" s="6">
        <v>154</v>
      </c>
      <c r="B157" s="2" t="s">
        <v>191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11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/>
      <c r="S157" s="4">
        <f t="shared" si="39"/>
        <v>11</v>
      </c>
      <c r="T157" s="20">
        <f t="shared" si="40"/>
        <v>11</v>
      </c>
      <c r="U157" s="4">
        <f t="shared" si="41"/>
        <v>0</v>
      </c>
      <c r="V157" s="4">
        <f t="shared" si="42"/>
        <v>0</v>
      </c>
      <c r="W157" s="4"/>
      <c r="X157" s="4"/>
      <c r="Y157" s="3"/>
      <c r="Z157" s="14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9"/>
    </row>
    <row r="158" spans="1:52" x14ac:dyDescent="0.25">
      <c r="A158" s="6">
        <v>155</v>
      </c>
      <c r="B158" s="2" t="s">
        <v>204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11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/>
      <c r="S158" s="4">
        <f t="shared" si="39"/>
        <v>11</v>
      </c>
      <c r="T158" s="20">
        <f t="shared" si="40"/>
        <v>11</v>
      </c>
      <c r="U158" s="4">
        <f t="shared" si="41"/>
        <v>0</v>
      </c>
      <c r="V158" s="4">
        <f t="shared" si="42"/>
        <v>0</v>
      </c>
      <c r="W158" s="4"/>
      <c r="X158" s="4"/>
      <c r="Y158" s="3"/>
      <c r="Z158" s="14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9"/>
    </row>
    <row r="159" spans="1:52" x14ac:dyDescent="0.25">
      <c r="A159" s="6">
        <v>156</v>
      </c>
      <c r="B159" s="2" t="s">
        <v>206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11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/>
      <c r="S159" s="4">
        <f t="shared" si="39"/>
        <v>11</v>
      </c>
      <c r="T159" s="20">
        <f t="shared" si="40"/>
        <v>11</v>
      </c>
      <c r="U159" s="4">
        <f t="shared" si="41"/>
        <v>0</v>
      </c>
      <c r="V159" s="4">
        <f t="shared" si="42"/>
        <v>0</v>
      </c>
      <c r="W159" s="4"/>
      <c r="X159" s="4"/>
      <c r="Y159" s="3">
        <v>1</v>
      </c>
      <c r="Z159" s="14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9"/>
    </row>
    <row r="160" spans="1:52" x14ac:dyDescent="0.25">
      <c r="A160" s="6">
        <v>157</v>
      </c>
      <c r="B160" s="2" t="s">
        <v>213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11</v>
      </c>
      <c r="N160" s="3">
        <v>0</v>
      </c>
      <c r="O160" s="3">
        <v>0</v>
      </c>
      <c r="P160" s="3">
        <v>0</v>
      </c>
      <c r="Q160" s="3">
        <v>0</v>
      </c>
      <c r="R160" s="3"/>
      <c r="S160" s="4">
        <f t="shared" si="39"/>
        <v>11</v>
      </c>
      <c r="T160" s="20">
        <f t="shared" si="40"/>
        <v>11</v>
      </c>
      <c r="U160" s="4">
        <f t="shared" si="41"/>
        <v>0</v>
      </c>
      <c r="V160" s="4">
        <f t="shared" si="42"/>
        <v>0</v>
      </c>
      <c r="W160" s="4"/>
      <c r="X160" s="4"/>
      <c r="Y160" s="3"/>
      <c r="Z160" s="14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9"/>
    </row>
    <row r="161" spans="1:52" x14ac:dyDescent="0.25">
      <c r="A161" s="6">
        <v>158</v>
      </c>
      <c r="B161" s="2" t="s">
        <v>214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11</v>
      </c>
      <c r="O161" s="3">
        <v>0</v>
      </c>
      <c r="P161" s="3">
        <v>0</v>
      </c>
      <c r="Q161" s="3">
        <v>0</v>
      </c>
      <c r="R161" s="3"/>
      <c r="S161" s="4">
        <f t="shared" si="39"/>
        <v>11</v>
      </c>
      <c r="T161" s="20">
        <f t="shared" si="40"/>
        <v>11</v>
      </c>
      <c r="U161" s="4">
        <f t="shared" si="41"/>
        <v>0</v>
      </c>
      <c r="V161" s="4">
        <f t="shared" si="42"/>
        <v>0</v>
      </c>
      <c r="W161" s="4"/>
      <c r="X161" s="4"/>
      <c r="Y161" s="3"/>
      <c r="Z161" s="14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9"/>
    </row>
    <row r="162" spans="1:52" x14ac:dyDescent="0.25">
      <c r="A162" s="6">
        <v>159</v>
      </c>
      <c r="B162" s="2" t="s">
        <v>162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6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5</v>
      </c>
      <c r="Q162" s="3">
        <v>0</v>
      </c>
      <c r="R162" s="3"/>
      <c r="S162" s="4">
        <f t="shared" si="39"/>
        <v>11</v>
      </c>
      <c r="T162" s="20">
        <f t="shared" si="40"/>
        <v>11</v>
      </c>
      <c r="U162" s="4">
        <f t="shared" si="41"/>
        <v>0</v>
      </c>
      <c r="V162" s="4">
        <f t="shared" si="42"/>
        <v>0</v>
      </c>
      <c r="W162" s="4"/>
      <c r="X162" s="4"/>
      <c r="Y162" s="3"/>
      <c r="Z162" s="14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9"/>
    </row>
    <row r="163" spans="1:52" x14ac:dyDescent="0.25">
      <c r="A163" s="6">
        <v>160</v>
      </c>
      <c r="B163" s="2" t="s">
        <v>194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5</v>
      </c>
      <c r="L163" s="3">
        <v>0</v>
      </c>
      <c r="M163" s="3">
        <v>0</v>
      </c>
      <c r="N163" s="3">
        <v>5</v>
      </c>
      <c r="O163" s="3">
        <v>0</v>
      </c>
      <c r="P163" s="3">
        <v>0</v>
      </c>
      <c r="Q163" s="3">
        <v>0</v>
      </c>
      <c r="R163" s="3"/>
      <c r="S163" s="4">
        <f t="shared" si="39"/>
        <v>10</v>
      </c>
      <c r="T163" s="20">
        <f t="shared" si="40"/>
        <v>10</v>
      </c>
      <c r="U163" s="4">
        <f t="shared" si="41"/>
        <v>0</v>
      </c>
      <c r="V163" s="4">
        <f t="shared" si="42"/>
        <v>0</v>
      </c>
      <c r="W163" s="4"/>
      <c r="X163" s="4"/>
      <c r="Y163" s="3">
        <v>1</v>
      </c>
      <c r="Z163" s="14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9"/>
    </row>
    <row r="164" spans="1:52" x14ac:dyDescent="0.25">
      <c r="A164" s="6">
        <v>161</v>
      </c>
      <c r="B164" s="2" t="s">
        <v>220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5</v>
      </c>
      <c r="P164" s="3">
        <v>0</v>
      </c>
      <c r="Q164" s="3">
        <v>5</v>
      </c>
      <c r="R164" s="3"/>
      <c r="S164" s="4">
        <f t="shared" si="39"/>
        <v>10</v>
      </c>
      <c r="T164" s="20">
        <f t="shared" si="40"/>
        <v>10</v>
      </c>
      <c r="U164" s="4">
        <f t="shared" si="41"/>
        <v>0</v>
      </c>
      <c r="V164" s="4">
        <f t="shared" si="42"/>
        <v>0</v>
      </c>
      <c r="W164" s="4"/>
      <c r="X164" s="4"/>
      <c r="Y164" s="3">
        <v>1</v>
      </c>
      <c r="Z164" s="14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9"/>
    </row>
    <row r="165" spans="1:52" x14ac:dyDescent="0.25">
      <c r="A165" s="6">
        <v>162</v>
      </c>
      <c r="B165" s="2" t="s">
        <v>89</v>
      </c>
      <c r="C165" s="3">
        <v>9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/>
      <c r="S165" s="4">
        <f t="shared" si="39"/>
        <v>9</v>
      </c>
      <c r="T165" s="20">
        <f t="shared" si="40"/>
        <v>9</v>
      </c>
      <c r="U165" s="4">
        <f t="shared" si="41"/>
        <v>0</v>
      </c>
      <c r="V165" s="4">
        <f t="shared" si="42"/>
        <v>0</v>
      </c>
      <c r="W165" s="4"/>
      <c r="X165" s="4"/>
      <c r="Y165" s="3"/>
      <c r="Z165" s="14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9"/>
    </row>
    <row r="166" spans="1:52" x14ac:dyDescent="0.25">
      <c r="A166" s="6">
        <v>163</v>
      </c>
      <c r="B166" s="2" t="s">
        <v>106</v>
      </c>
      <c r="C166" s="3">
        <v>9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/>
      <c r="S166" s="4">
        <f t="shared" si="39"/>
        <v>9</v>
      </c>
      <c r="T166" s="20">
        <f t="shared" si="40"/>
        <v>9</v>
      </c>
      <c r="U166" s="4">
        <f t="shared" si="41"/>
        <v>0</v>
      </c>
      <c r="V166" s="4">
        <f t="shared" si="42"/>
        <v>0</v>
      </c>
      <c r="W166" s="4"/>
      <c r="X166" s="4"/>
      <c r="Y166" s="3"/>
      <c r="Z166" s="14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9"/>
    </row>
    <row r="167" spans="1:52" x14ac:dyDescent="0.25">
      <c r="A167" s="6">
        <v>164</v>
      </c>
      <c r="B167" s="2" t="s">
        <v>123</v>
      </c>
      <c r="C167" s="3">
        <v>0</v>
      </c>
      <c r="D167" s="3">
        <v>0</v>
      </c>
      <c r="E167" s="3">
        <v>9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/>
      <c r="S167" s="4">
        <f t="shared" si="39"/>
        <v>9</v>
      </c>
      <c r="T167" s="20">
        <f t="shared" si="40"/>
        <v>9</v>
      </c>
      <c r="U167" s="4">
        <f t="shared" si="41"/>
        <v>0</v>
      </c>
      <c r="V167" s="4">
        <f t="shared" si="42"/>
        <v>0</v>
      </c>
      <c r="W167" s="4"/>
      <c r="X167" s="4"/>
      <c r="Y167" s="3">
        <v>2</v>
      </c>
      <c r="Z167" s="14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9"/>
    </row>
    <row r="168" spans="1:52" x14ac:dyDescent="0.25">
      <c r="A168" s="6">
        <v>165</v>
      </c>
      <c r="B168" s="2" t="s">
        <v>131</v>
      </c>
      <c r="C168" s="3">
        <v>0</v>
      </c>
      <c r="D168" s="3">
        <v>0</v>
      </c>
      <c r="E168" s="3">
        <v>0</v>
      </c>
      <c r="F168" s="3">
        <v>9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/>
      <c r="S168" s="4">
        <f t="shared" si="39"/>
        <v>9</v>
      </c>
      <c r="T168" s="20">
        <f t="shared" si="40"/>
        <v>9</v>
      </c>
      <c r="U168" s="4">
        <f t="shared" si="41"/>
        <v>0</v>
      </c>
      <c r="V168" s="4">
        <f t="shared" si="42"/>
        <v>0</v>
      </c>
      <c r="W168" s="4"/>
      <c r="X168" s="4"/>
      <c r="Y168" s="3">
        <v>1</v>
      </c>
      <c r="Z168" s="14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9"/>
    </row>
    <row r="169" spans="1:52" x14ac:dyDescent="0.25">
      <c r="A169" s="6">
        <v>166</v>
      </c>
      <c r="B169" s="2" t="s">
        <v>145</v>
      </c>
      <c r="C169" s="3">
        <v>0</v>
      </c>
      <c r="D169" s="3">
        <v>0</v>
      </c>
      <c r="E169" s="3">
        <v>0</v>
      </c>
      <c r="F169" s="3">
        <v>0</v>
      </c>
      <c r="G169" s="3">
        <v>9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/>
      <c r="S169" s="4">
        <f t="shared" si="39"/>
        <v>9</v>
      </c>
      <c r="T169" s="20">
        <f t="shared" si="40"/>
        <v>9</v>
      </c>
      <c r="U169" s="4">
        <f t="shared" si="41"/>
        <v>0</v>
      </c>
      <c r="V169" s="4">
        <f t="shared" si="42"/>
        <v>0</v>
      </c>
      <c r="W169" s="4"/>
      <c r="X169" s="4"/>
      <c r="Y169" s="3">
        <v>1</v>
      </c>
      <c r="Z169" s="14"/>
      <c r="AA169" s="16">
        <v>116</v>
      </c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9"/>
    </row>
    <row r="170" spans="1:52" x14ac:dyDescent="0.25">
      <c r="A170" s="6">
        <v>167</v>
      </c>
      <c r="B170" s="2" t="s">
        <v>203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9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/>
      <c r="S170" s="4">
        <f t="shared" ref="S170:S201" si="43">SUM(C170:R170)</f>
        <v>9</v>
      </c>
      <c r="T170" s="20">
        <f t="shared" ref="T170:T201" si="44">S170-U170-V170</f>
        <v>9</v>
      </c>
      <c r="U170" s="4">
        <f t="shared" ref="U170:U202" si="45">SMALL(C170:R170,1)</f>
        <v>0</v>
      </c>
      <c r="V170" s="4">
        <f t="shared" ref="V170:V202" si="46">SMALL(C170:R170,2)</f>
        <v>0</v>
      </c>
      <c r="W170" s="4"/>
      <c r="X170" s="4"/>
      <c r="Y170" s="3">
        <v>1</v>
      </c>
      <c r="Z170" s="14"/>
      <c r="AA170" s="16">
        <v>127</v>
      </c>
      <c r="AB170" s="16">
        <v>116</v>
      </c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9"/>
    </row>
    <row r="171" spans="1:52" x14ac:dyDescent="0.25">
      <c r="A171" s="6">
        <v>168</v>
      </c>
      <c r="B171" s="2" t="s">
        <v>221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9</v>
      </c>
      <c r="P171" s="3">
        <v>0</v>
      </c>
      <c r="Q171" s="3">
        <v>0</v>
      </c>
      <c r="R171" s="3"/>
      <c r="S171" s="4">
        <f t="shared" si="43"/>
        <v>9</v>
      </c>
      <c r="T171" s="20">
        <f t="shared" si="44"/>
        <v>9</v>
      </c>
      <c r="U171" s="4">
        <f t="shared" si="45"/>
        <v>0</v>
      </c>
      <c r="V171" s="4">
        <f t="shared" si="46"/>
        <v>0</v>
      </c>
      <c r="W171" s="4"/>
      <c r="X171" s="4"/>
      <c r="Y171" s="3">
        <v>1</v>
      </c>
      <c r="Z171" s="14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9"/>
    </row>
    <row r="172" spans="1:52" x14ac:dyDescent="0.25">
      <c r="A172" s="6">
        <v>169</v>
      </c>
      <c r="B172" s="2" t="s">
        <v>225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9</v>
      </c>
      <c r="Q172" s="3">
        <v>0</v>
      </c>
      <c r="R172" s="3"/>
      <c r="S172" s="4">
        <f t="shared" si="43"/>
        <v>9</v>
      </c>
      <c r="T172" s="20">
        <f t="shared" si="44"/>
        <v>9</v>
      </c>
      <c r="U172" s="4">
        <f t="shared" si="45"/>
        <v>0</v>
      </c>
      <c r="V172" s="4">
        <f t="shared" si="46"/>
        <v>0</v>
      </c>
      <c r="W172" s="4"/>
      <c r="X172" s="4"/>
      <c r="Y172" s="3"/>
      <c r="Z172" s="14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9"/>
    </row>
    <row r="173" spans="1:52" x14ac:dyDescent="0.25">
      <c r="A173" s="6">
        <v>170</v>
      </c>
      <c r="B173" s="2" t="s">
        <v>108</v>
      </c>
      <c r="C173" s="3">
        <v>7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/>
      <c r="S173" s="4">
        <f t="shared" si="43"/>
        <v>7</v>
      </c>
      <c r="T173" s="20">
        <f t="shared" si="44"/>
        <v>7</v>
      </c>
      <c r="U173" s="4">
        <f t="shared" si="45"/>
        <v>0</v>
      </c>
      <c r="V173" s="4">
        <f t="shared" si="46"/>
        <v>0</v>
      </c>
      <c r="W173" s="4"/>
      <c r="X173" s="4"/>
      <c r="Y173" s="3"/>
      <c r="Z173" s="14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9"/>
    </row>
    <row r="174" spans="1:52" x14ac:dyDescent="0.25">
      <c r="A174" s="6">
        <v>171</v>
      </c>
      <c r="B174" s="2" t="s">
        <v>54</v>
      </c>
      <c r="C174" s="3">
        <v>0</v>
      </c>
      <c r="D174" s="3">
        <v>7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/>
      <c r="S174" s="4">
        <f t="shared" si="43"/>
        <v>7</v>
      </c>
      <c r="T174" s="20">
        <f t="shared" si="44"/>
        <v>7</v>
      </c>
      <c r="U174" s="4">
        <f t="shared" si="45"/>
        <v>0</v>
      </c>
      <c r="V174" s="4">
        <f t="shared" si="46"/>
        <v>0</v>
      </c>
      <c r="W174" s="4"/>
      <c r="X174" s="4"/>
      <c r="Y174" s="3"/>
      <c r="Z174" s="14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9"/>
    </row>
    <row r="175" spans="1:52" x14ac:dyDescent="0.25">
      <c r="A175" s="6">
        <v>172</v>
      </c>
      <c r="B175" s="2" t="s">
        <v>127</v>
      </c>
      <c r="C175" s="3">
        <v>0</v>
      </c>
      <c r="D175" s="3">
        <v>0</v>
      </c>
      <c r="E175" s="3">
        <v>7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/>
      <c r="S175" s="4">
        <f t="shared" si="43"/>
        <v>7</v>
      </c>
      <c r="T175" s="20">
        <f t="shared" si="44"/>
        <v>7</v>
      </c>
      <c r="U175" s="4">
        <f t="shared" si="45"/>
        <v>0</v>
      </c>
      <c r="V175" s="4">
        <f t="shared" si="46"/>
        <v>0</v>
      </c>
      <c r="W175" s="4"/>
      <c r="X175" s="4"/>
      <c r="Y175" s="3"/>
      <c r="Z175" s="14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9"/>
    </row>
    <row r="176" spans="1:52" x14ac:dyDescent="0.25">
      <c r="A176" s="6">
        <v>173</v>
      </c>
      <c r="B176" s="2" t="s">
        <v>142</v>
      </c>
      <c r="C176" s="3">
        <v>0</v>
      </c>
      <c r="D176" s="3">
        <v>0</v>
      </c>
      <c r="E176" s="3">
        <v>0</v>
      </c>
      <c r="F176" s="3">
        <v>0</v>
      </c>
      <c r="G176" s="3">
        <v>7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/>
      <c r="S176" s="4">
        <f t="shared" si="43"/>
        <v>7</v>
      </c>
      <c r="T176" s="20">
        <f t="shared" si="44"/>
        <v>7</v>
      </c>
      <c r="U176" s="4">
        <f t="shared" si="45"/>
        <v>0</v>
      </c>
      <c r="V176" s="4">
        <f t="shared" si="46"/>
        <v>0</v>
      </c>
      <c r="W176" s="4"/>
      <c r="X176" s="4"/>
      <c r="Y176" s="3"/>
      <c r="Z176" s="14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9"/>
    </row>
    <row r="177" spans="1:52" x14ac:dyDescent="0.25">
      <c r="A177" s="6">
        <v>174</v>
      </c>
      <c r="B177" s="2" t="s">
        <v>146</v>
      </c>
      <c r="C177" s="3">
        <v>0</v>
      </c>
      <c r="D177" s="3">
        <v>0</v>
      </c>
      <c r="E177" s="3">
        <v>0</v>
      </c>
      <c r="F177" s="3">
        <v>0</v>
      </c>
      <c r="G177" s="3">
        <v>7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/>
      <c r="S177" s="4">
        <f t="shared" si="43"/>
        <v>7</v>
      </c>
      <c r="T177" s="20">
        <f t="shared" si="44"/>
        <v>7</v>
      </c>
      <c r="U177" s="4">
        <f t="shared" si="45"/>
        <v>0</v>
      </c>
      <c r="V177" s="4">
        <f t="shared" si="46"/>
        <v>0</v>
      </c>
      <c r="W177" s="4"/>
      <c r="X177" s="4"/>
      <c r="Y177" s="3"/>
      <c r="Z177" s="14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9"/>
    </row>
    <row r="178" spans="1:52" x14ac:dyDescent="0.25">
      <c r="A178" s="6">
        <v>175</v>
      </c>
      <c r="B178" s="2" t="s">
        <v>159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7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/>
      <c r="S178" s="4">
        <f t="shared" si="43"/>
        <v>7</v>
      </c>
      <c r="T178" s="20">
        <f t="shared" si="44"/>
        <v>7</v>
      </c>
      <c r="U178" s="4">
        <f t="shared" si="45"/>
        <v>0</v>
      </c>
      <c r="V178" s="4">
        <f t="shared" si="46"/>
        <v>0</v>
      </c>
      <c r="W178" s="4"/>
      <c r="X178" s="4"/>
      <c r="Y178" s="3"/>
      <c r="Z178" s="14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9"/>
    </row>
    <row r="179" spans="1:52" x14ac:dyDescent="0.25">
      <c r="A179" s="6">
        <v>176</v>
      </c>
      <c r="B179" s="2" t="s">
        <v>174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7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/>
      <c r="S179" s="4">
        <f t="shared" si="43"/>
        <v>7</v>
      </c>
      <c r="T179" s="20">
        <f t="shared" si="44"/>
        <v>7</v>
      </c>
      <c r="U179" s="4">
        <f t="shared" si="45"/>
        <v>0</v>
      </c>
      <c r="V179" s="4">
        <f t="shared" si="46"/>
        <v>0</v>
      </c>
      <c r="W179" s="4"/>
      <c r="X179" s="4"/>
      <c r="Y179" s="3"/>
      <c r="Z179" s="14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9"/>
    </row>
    <row r="180" spans="1:52" x14ac:dyDescent="0.25">
      <c r="A180" s="6">
        <v>177</v>
      </c>
      <c r="B180" s="2" t="s">
        <v>199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7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/>
      <c r="S180" s="4">
        <f t="shared" si="43"/>
        <v>7</v>
      </c>
      <c r="T180" s="20">
        <f t="shared" si="44"/>
        <v>7</v>
      </c>
      <c r="U180" s="4">
        <f t="shared" si="45"/>
        <v>0</v>
      </c>
      <c r="V180" s="4">
        <f t="shared" si="46"/>
        <v>0</v>
      </c>
      <c r="W180" s="4"/>
      <c r="X180" s="4"/>
      <c r="Y180" s="3"/>
      <c r="Z180" s="14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9"/>
    </row>
    <row r="181" spans="1:52" x14ac:dyDescent="0.25">
      <c r="A181" s="6">
        <v>178</v>
      </c>
      <c r="B181" s="2" t="s">
        <v>226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7</v>
      </c>
      <c r="Q181" s="3">
        <v>0</v>
      </c>
      <c r="R181" s="3"/>
      <c r="S181" s="4">
        <f t="shared" si="43"/>
        <v>7</v>
      </c>
      <c r="T181" s="20">
        <f t="shared" si="44"/>
        <v>7</v>
      </c>
      <c r="U181" s="4">
        <f t="shared" si="45"/>
        <v>0</v>
      </c>
      <c r="V181" s="4">
        <f t="shared" si="46"/>
        <v>0</v>
      </c>
      <c r="W181" s="4"/>
      <c r="X181" s="4"/>
      <c r="Y181" s="3"/>
      <c r="Z181" s="14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9"/>
    </row>
    <row r="182" spans="1:52" x14ac:dyDescent="0.25">
      <c r="A182" s="6">
        <v>179</v>
      </c>
      <c r="B182" s="2" t="s">
        <v>119</v>
      </c>
      <c r="C182" s="3">
        <v>0</v>
      </c>
      <c r="D182" s="3">
        <v>6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/>
      <c r="S182" s="4">
        <f t="shared" si="43"/>
        <v>6</v>
      </c>
      <c r="T182" s="20">
        <f t="shared" si="44"/>
        <v>6</v>
      </c>
      <c r="U182" s="4">
        <f t="shared" si="45"/>
        <v>0</v>
      </c>
      <c r="V182" s="4">
        <f t="shared" si="46"/>
        <v>0</v>
      </c>
      <c r="W182" s="4"/>
      <c r="X182" s="4"/>
      <c r="Y182" s="3"/>
      <c r="Z182" s="14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9"/>
    </row>
    <row r="183" spans="1:52" x14ac:dyDescent="0.25">
      <c r="A183" s="6">
        <v>180</v>
      </c>
      <c r="B183" s="2" t="s">
        <v>133</v>
      </c>
      <c r="C183" s="3">
        <v>0</v>
      </c>
      <c r="D183" s="3">
        <v>0</v>
      </c>
      <c r="E183" s="3">
        <v>0</v>
      </c>
      <c r="F183" s="3">
        <v>6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/>
      <c r="S183" s="4">
        <f t="shared" si="43"/>
        <v>6</v>
      </c>
      <c r="T183" s="20">
        <f t="shared" si="44"/>
        <v>6</v>
      </c>
      <c r="U183" s="4">
        <f t="shared" si="45"/>
        <v>0</v>
      </c>
      <c r="V183" s="4">
        <f t="shared" si="46"/>
        <v>0</v>
      </c>
      <c r="W183" s="4"/>
      <c r="X183" s="4"/>
      <c r="Y183" s="3"/>
      <c r="Z183" s="14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9"/>
    </row>
    <row r="184" spans="1:52" x14ac:dyDescent="0.25">
      <c r="A184" s="6">
        <v>181</v>
      </c>
      <c r="B184" s="2" t="s">
        <v>135</v>
      </c>
      <c r="C184" s="3">
        <v>0</v>
      </c>
      <c r="D184" s="3">
        <v>0</v>
      </c>
      <c r="E184" s="3">
        <v>0</v>
      </c>
      <c r="F184" s="3">
        <v>6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/>
      <c r="S184" s="4">
        <f t="shared" si="43"/>
        <v>6</v>
      </c>
      <c r="T184" s="20">
        <f t="shared" si="44"/>
        <v>6</v>
      </c>
      <c r="U184" s="4">
        <f t="shared" si="45"/>
        <v>0</v>
      </c>
      <c r="V184" s="4">
        <f t="shared" si="46"/>
        <v>0</v>
      </c>
      <c r="W184" s="4"/>
      <c r="X184" s="4"/>
      <c r="Y184" s="3"/>
      <c r="Z184" s="14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9"/>
    </row>
    <row r="185" spans="1:52" x14ac:dyDescent="0.25">
      <c r="A185" s="6">
        <v>182</v>
      </c>
      <c r="B185" s="2" t="s">
        <v>161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6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/>
      <c r="S185" s="4">
        <f t="shared" si="43"/>
        <v>6</v>
      </c>
      <c r="T185" s="20">
        <f t="shared" si="44"/>
        <v>6</v>
      </c>
      <c r="U185" s="4">
        <f t="shared" si="45"/>
        <v>0</v>
      </c>
      <c r="V185" s="4">
        <f t="shared" si="46"/>
        <v>0</v>
      </c>
      <c r="W185" s="4"/>
      <c r="X185" s="4"/>
      <c r="Y185" s="3"/>
      <c r="Z185" s="14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9"/>
    </row>
    <row r="186" spans="1:52" x14ac:dyDescent="0.25">
      <c r="A186" s="6">
        <v>183</v>
      </c>
      <c r="B186" s="2" t="s">
        <v>166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6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/>
      <c r="S186" s="4">
        <f t="shared" si="43"/>
        <v>6</v>
      </c>
      <c r="T186" s="20">
        <f t="shared" si="44"/>
        <v>6</v>
      </c>
      <c r="U186" s="4">
        <f t="shared" si="45"/>
        <v>0</v>
      </c>
      <c r="V186" s="4">
        <f t="shared" si="46"/>
        <v>0</v>
      </c>
      <c r="W186" s="4"/>
      <c r="X186" s="4"/>
      <c r="Y186" s="3"/>
      <c r="Z186" s="14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9"/>
    </row>
    <row r="187" spans="1:52" x14ac:dyDescent="0.25">
      <c r="A187" s="6">
        <v>184</v>
      </c>
      <c r="B187" s="2" t="s">
        <v>179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6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/>
      <c r="S187" s="4">
        <f t="shared" si="43"/>
        <v>6</v>
      </c>
      <c r="T187" s="20">
        <f t="shared" si="44"/>
        <v>6</v>
      </c>
      <c r="U187" s="4">
        <f t="shared" si="45"/>
        <v>0</v>
      </c>
      <c r="V187" s="4">
        <f t="shared" si="46"/>
        <v>0</v>
      </c>
      <c r="W187" s="4"/>
      <c r="X187" s="4"/>
      <c r="Y187" s="3"/>
      <c r="Z187" s="14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9"/>
    </row>
    <row r="188" spans="1:52" x14ac:dyDescent="0.25">
      <c r="A188" s="6">
        <v>185</v>
      </c>
      <c r="B188" s="2" t="s">
        <v>185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6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/>
      <c r="S188" s="4">
        <f t="shared" si="43"/>
        <v>6</v>
      </c>
      <c r="T188" s="20">
        <f t="shared" si="44"/>
        <v>6</v>
      </c>
      <c r="U188" s="4">
        <f t="shared" si="45"/>
        <v>0</v>
      </c>
      <c r="V188" s="4">
        <f t="shared" si="46"/>
        <v>0</v>
      </c>
      <c r="W188" s="4"/>
      <c r="X188" s="4"/>
      <c r="Y188" s="3"/>
      <c r="Z188" s="14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9"/>
    </row>
    <row r="189" spans="1:52" x14ac:dyDescent="0.25">
      <c r="A189" s="6">
        <v>186</v>
      </c>
      <c r="B189" s="2" t="s">
        <v>188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6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/>
      <c r="S189" s="4">
        <f t="shared" si="43"/>
        <v>6</v>
      </c>
      <c r="T189" s="20">
        <f t="shared" si="44"/>
        <v>6</v>
      </c>
      <c r="U189" s="4">
        <f t="shared" si="45"/>
        <v>0</v>
      </c>
      <c r="V189" s="4">
        <f t="shared" si="46"/>
        <v>0</v>
      </c>
      <c r="W189" s="4"/>
      <c r="X189" s="4"/>
      <c r="Y189" s="3"/>
      <c r="Z189" s="14"/>
      <c r="AA189" s="16">
        <v>120</v>
      </c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9"/>
    </row>
    <row r="190" spans="1:52" x14ac:dyDescent="0.25">
      <c r="A190" s="6">
        <v>187</v>
      </c>
      <c r="B190" s="2" t="s">
        <v>190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6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/>
      <c r="S190" s="4">
        <f t="shared" si="43"/>
        <v>6</v>
      </c>
      <c r="T190" s="20">
        <f t="shared" si="44"/>
        <v>6</v>
      </c>
      <c r="U190" s="4">
        <f t="shared" si="45"/>
        <v>0</v>
      </c>
      <c r="V190" s="4">
        <f t="shared" si="46"/>
        <v>0</v>
      </c>
      <c r="W190" s="4"/>
      <c r="X190" s="4"/>
      <c r="Y190" s="3"/>
      <c r="Z190" s="14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9"/>
    </row>
    <row r="191" spans="1:52" x14ac:dyDescent="0.25">
      <c r="A191" s="6">
        <v>188</v>
      </c>
      <c r="B191" s="2" t="s">
        <v>205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6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/>
      <c r="S191" s="4">
        <f t="shared" si="43"/>
        <v>6</v>
      </c>
      <c r="T191" s="20">
        <f t="shared" si="44"/>
        <v>6</v>
      </c>
      <c r="U191" s="4">
        <f t="shared" si="45"/>
        <v>0</v>
      </c>
      <c r="V191" s="4">
        <f t="shared" si="46"/>
        <v>0</v>
      </c>
      <c r="W191" s="4"/>
      <c r="X191" s="4"/>
      <c r="Y191" s="3"/>
      <c r="Z191" s="14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9"/>
    </row>
    <row r="192" spans="1:52" x14ac:dyDescent="0.25">
      <c r="A192" s="6">
        <v>189</v>
      </c>
      <c r="B192" s="2" t="s">
        <v>208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6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/>
      <c r="S192" s="4">
        <f t="shared" si="43"/>
        <v>6</v>
      </c>
      <c r="T192" s="20">
        <f t="shared" si="44"/>
        <v>6</v>
      </c>
      <c r="U192" s="4">
        <f t="shared" si="45"/>
        <v>0</v>
      </c>
      <c r="V192" s="4">
        <f t="shared" si="46"/>
        <v>0</v>
      </c>
      <c r="W192" s="4"/>
      <c r="X192" s="4"/>
      <c r="Y192" s="3">
        <v>2</v>
      </c>
      <c r="Z192" s="14"/>
      <c r="AA192" s="16">
        <v>121</v>
      </c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9"/>
    </row>
    <row r="193" spans="1:52" x14ac:dyDescent="0.25">
      <c r="A193" s="6">
        <v>190</v>
      </c>
      <c r="B193" s="2" t="s">
        <v>211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6</v>
      </c>
      <c r="N193" s="3">
        <v>0</v>
      </c>
      <c r="O193" s="3">
        <v>0</v>
      </c>
      <c r="P193" s="3">
        <v>0</v>
      </c>
      <c r="Q193" s="3">
        <v>0</v>
      </c>
      <c r="R193" s="3"/>
      <c r="S193" s="4">
        <f t="shared" si="43"/>
        <v>6</v>
      </c>
      <c r="T193" s="20">
        <f t="shared" si="44"/>
        <v>6</v>
      </c>
      <c r="U193" s="4">
        <f t="shared" si="45"/>
        <v>0</v>
      </c>
      <c r="V193" s="4">
        <f t="shared" si="46"/>
        <v>0</v>
      </c>
      <c r="W193" s="4"/>
      <c r="X193" s="4"/>
      <c r="Y193" s="3"/>
      <c r="Z193" s="14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9"/>
    </row>
    <row r="194" spans="1:52" x14ac:dyDescent="0.25">
      <c r="A194" s="6">
        <v>191</v>
      </c>
      <c r="B194" s="2" t="s">
        <v>218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6</v>
      </c>
      <c r="O194" s="3">
        <v>0</v>
      </c>
      <c r="P194" s="3">
        <v>0</v>
      </c>
      <c r="Q194" s="3">
        <v>0</v>
      </c>
      <c r="R194" s="3"/>
      <c r="S194" s="4">
        <f t="shared" si="43"/>
        <v>6</v>
      </c>
      <c r="T194" s="20">
        <f t="shared" si="44"/>
        <v>6</v>
      </c>
      <c r="U194" s="4">
        <f t="shared" si="45"/>
        <v>0</v>
      </c>
      <c r="V194" s="4">
        <f t="shared" si="46"/>
        <v>0</v>
      </c>
      <c r="W194" s="4"/>
      <c r="X194" s="4"/>
      <c r="Y194" s="3"/>
      <c r="Z194" s="14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9"/>
    </row>
    <row r="195" spans="1:52" x14ac:dyDescent="0.25">
      <c r="A195" s="6">
        <v>192</v>
      </c>
      <c r="B195" s="2" t="s">
        <v>224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6</v>
      </c>
      <c r="Q195" s="3">
        <v>0</v>
      </c>
      <c r="R195" s="3"/>
      <c r="S195" s="4">
        <f t="shared" si="43"/>
        <v>6</v>
      </c>
      <c r="T195" s="20">
        <f t="shared" si="44"/>
        <v>6</v>
      </c>
      <c r="U195" s="4">
        <f t="shared" si="45"/>
        <v>0</v>
      </c>
      <c r="V195" s="4">
        <f t="shared" si="46"/>
        <v>0</v>
      </c>
      <c r="W195" s="4"/>
      <c r="X195" s="4"/>
      <c r="Y195" s="3"/>
      <c r="Z195" s="14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9"/>
    </row>
    <row r="196" spans="1:52" x14ac:dyDescent="0.25">
      <c r="A196" s="6">
        <v>193</v>
      </c>
      <c r="B196" s="2" t="s">
        <v>105</v>
      </c>
      <c r="C196" s="3">
        <v>5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/>
      <c r="S196" s="4">
        <f t="shared" si="43"/>
        <v>5</v>
      </c>
      <c r="T196" s="20">
        <f t="shared" si="44"/>
        <v>5</v>
      </c>
      <c r="U196" s="4">
        <f t="shared" si="45"/>
        <v>0</v>
      </c>
      <c r="V196" s="4">
        <f t="shared" si="46"/>
        <v>0</v>
      </c>
      <c r="W196" s="4"/>
      <c r="X196" s="4"/>
      <c r="Y196" s="3"/>
      <c r="Z196" s="14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9"/>
    </row>
    <row r="197" spans="1:52" x14ac:dyDescent="0.25">
      <c r="A197" s="6">
        <v>194</v>
      </c>
      <c r="B197" s="2" t="s">
        <v>52</v>
      </c>
      <c r="C197" s="3">
        <v>0</v>
      </c>
      <c r="D197" s="3">
        <v>5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/>
      <c r="S197" s="4">
        <f t="shared" si="43"/>
        <v>5</v>
      </c>
      <c r="T197" s="20">
        <f t="shared" si="44"/>
        <v>5</v>
      </c>
      <c r="U197" s="4">
        <f t="shared" si="45"/>
        <v>0</v>
      </c>
      <c r="V197" s="4">
        <f t="shared" si="46"/>
        <v>0</v>
      </c>
      <c r="W197" s="4"/>
      <c r="X197" s="4"/>
      <c r="Y197" s="3"/>
      <c r="Z197" s="14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9"/>
    </row>
    <row r="198" spans="1:52" x14ac:dyDescent="0.25">
      <c r="A198" s="6">
        <v>195</v>
      </c>
      <c r="B198" s="2" t="s">
        <v>87</v>
      </c>
      <c r="C198" s="3">
        <v>0</v>
      </c>
      <c r="D198" s="3">
        <v>0</v>
      </c>
      <c r="E198" s="3">
        <v>5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/>
      <c r="S198" s="4">
        <f t="shared" si="43"/>
        <v>5</v>
      </c>
      <c r="T198" s="20">
        <f t="shared" si="44"/>
        <v>5</v>
      </c>
      <c r="U198" s="4">
        <f t="shared" si="45"/>
        <v>0</v>
      </c>
      <c r="V198" s="4">
        <f t="shared" si="46"/>
        <v>0</v>
      </c>
      <c r="W198" s="4"/>
      <c r="X198" s="4"/>
      <c r="Y198" s="3"/>
      <c r="Z198" s="14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9"/>
    </row>
    <row r="199" spans="1:52" x14ac:dyDescent="0.25">
      <c r="A199" s="6">
        <v>196</v>
      </c>
      <c r="B199" s="2" t="s">
        <v>143</v>
      </c>
      <c r="C199" s="3">
        <v>0</v>
      </c>
      <c r="D199" s="3">
        <v>0</v>
      </c>
      <c r="E199" s="3">
        <v>0</v>
      </c>
      <c r="F199" s="3">
        <v>0</v>
      </c>
      <c r="G199" s="3">
        <v>5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/>
      <c r="S199" s="4">
        <f t="shared" si="43"/>
        <v>5</v>
      </c>
      <c r="T199" s="20">
        <f t="shared" si="44"/>
        <v>5</v>
      </c>
      <c r="U199" s="4">
        <f t="shared" si="45"/>
        <v>0</v>
      </c>
      <c r="V199" s="4">
        <f t="shared" si="46"/>
        <v>0</v>
      </c>
      <c r="W199" s="4"/>
      <c r="X199" s="4"/>
      <c r="Y199" s="3" t="s">
        <v>153</v>
      </c>
      <c r="Z199" s="14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9"/>
    </row>
    <row r="200" spans="1:52" x14ac:dyDescent="0.25">
      <c r="A200" s="6">
        <v>197</v>
      </c>
      <c r="B200" s="2" t="s">
        <v>175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5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/>
      <c r="S200" s="4">
        <f t="shared" si="43"/>
        <v>5</v>
      </c>
      <c r="T200" s="20">
        <f t="shared" si="44"/>
        <v>5</v>
      </c>
      <c r="U200" s="4">
        <f t="shared" si="45"/>
        <v>0</v>
      </c>
      <c r="V200" s="4">
        <f t="shared" si="46"/>
        <v>0</v>
      </c>
      <c r="W200" s="4"/>
      <c r="X200" s="4"/>
      <c r="Y200" s="3"/>
      <c r="Z200" s="14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9"/>
    </row>
    <row r="201" spans="1:52" x14ac:dyDescent="0.25">
      <c r="A201" s="6">
        <v>198</v>
      </c>
      <c r="B201" s="2" t="s">
        <v>197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5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/>
      <c r="S201" s="4">
        <f t="shared" si="43"/>
        <v>5</v>
      </c>
      <c r="T201" s="20">
        <f t="shared" si="44"/>
        <v>5</v>
      </c>
      <c r="U201" s="4">
        <f t="shared" si="45"/>
        <v>0</v>
      </c>
      <c r="V201" s="4">
        <f t="shared" si="46"/>
        <v>0</v>
      </c>
      <c r="W201" s="4"/>
      <c r="X201" s="4"/>
      <c r="Y201" s="3"/>
      <c r="Z201" s="14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9"/>
    </row>
    <row r="202" spans="1:52" x14ac:dyDescent="0.25">
      <c r="A202" s="6">
        <v>199</v>
      </c>
      <c r="B202" s="2" t="s">
        <v>216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5</v>
      </c>
      <c r="O202" s="3">
        <v>0</v>
      </c>
      <c r="P202" s="3">
        <v>0</v>
      </c>
      <c r="Q202" s="3">
        <v>0</v>
      </c>
      <c r="R202" s="3"/>
      <c r="S202" s="4">
        <f t="shared" ref="S202" si="47">SUM(C202:R202)</f>
        <v>5</v>
      </c>
      <c r="T202" s="20">
        <f t="shared" ref="T202" si="48">S202-U202-V202</f>
        <v>5</v>
      </c>
      <c r="U202" s="4">
        <f t="shared" si="45"/>
        <v>0</v>
      </c>
      <c r="V202" s="4">
        <f t="shared" si="46"/>
        <v>0</v>
      </c>
      <c r="W202" s="4"/>
      <c r="X202" s="4"/>
      <c r="Y202" s="3"/>
      <c r="Z202" s="14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9"/>
    </row>
    <row r="203" spans="1:52" x14ac:dyDescent="0.25">
      <c r="A203" s="6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/>
      <c r="T203" s="20"/>
      <c r="U203" s="4"/>
      <c r="V203" s="4"/>
      <c r="W203" s="4"/>
      <c r="X203" s="4"/>
      <c r="Y203" s="3"/>
      <c r="Z203" s="14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9"/>
    </row>
    <row r="204" spans="1:52" x14ac:dyDescent="0.25">
      <c r="A204" s="11"/>
      <c r="B204" s="11" t="s">
        <v>2</v>
      </c>
      <c r="C204" s="3">
        <v>64</v>
      </c>
      <c r="D204" s="3">
        <v>65</v>
      </c>
      <c r="E204" s="3">
        <v>69</v>
      </c>
      <c r="F204" s="3">
        <f>COUNTIF(F4:F189,"&gt;1")</f>
        <v>70</v>
      </c>
      <c r="G204" s="3">
        <v>85</v>
      </c>
      <c r="H204" s="3">
        <f>COUNTIF(H4:H189,"&gt;1")</f>
        <v>84</v>
      </c>
      <c r="I204" s="3">
        <v>85</v>
      </c>
      <c r="J204" s="3">
        <v>80</v>
      </c>
      <c r="K204" s="3">
        <v>80</v>
      </c>
      <c r="L204" s="3">
        <v>84</v>
      </c>
      <c r="M204" s="3">
        <v>84</v>
      </c>
      <c r="N204" s="3">
        <v>81</v>
      </c>
      <c r="O204" s="3">
        <v>64</v>
      </c>
      <c r="P204" s="3">
        <v>76</v>
      </c>
      <c r="Q204" s="3">
        <f>COUNTIF(Q4:Q189,"&gt;1")</f>
        <v>64</v>
      </c>
      <c r="R204" s="3">
        <f>COUNTIF(R4:R189,"&gt;1")</f>
        <v>0</v>
      </c>
      <c r="S204" s="1">
        <f t="shared" ref="S204" si="49">SUM(C204:Q204)</f>
        <v>1135</v>
      </c>
      <c r="T204" s="1">
        <f>S204-U204</f>
        <v>1135</v>
      </c>
      <c r="U204" s="4">
        <f t="shared" ref="U204" si="50">SMALL(C204:R204,1)</f>
        <v>0</v>
      </c>
      <c r="V204" s="4">
        <f t="shared" ref="V204" si="51">SMALL(C204:R204,2)</f>
        <v>64</v>
      </c>
      <c r="W204" s="4"/>
      <c r="X204" s="4"/>
      <c r="Y204" s="7"/>
      <c r="Z204" s="14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9"/>
    </row>
  </sheetData>
  <sortState xmlns:xlrd2="http://schemas.microsoft.com/office/spreadsheetml/2017/richdata2" columnSort="1" ref="AA26:AD26">
    <sortCondition descending="1" ref="AA26:AD26"/>
  </sortState>
  <mergeCells count="28">
    <mergeCell ref="BB17:BL17"/>
    <mergeCell ref="BB18:BL18"/>
    <mergeCell ref="BC7:BD7"/>
    <mergeCell ref="BE7:BF7"/>
    <mergeCell ref="BG7:BH7"/>
    <mergeCell ref="BI7:BJ7"/>
    <mergeCell ref="BK7:BL7"/>
    <mergeCell ref="BB16:BL16"/>
    <mergeCell ref="BC5:BD5"/>
    <mergeCell ref="BE5:BF5"/>
    <mergeCell ref="BG5:BH5"/>
    <mergeCell ref="BI5:BJ5"/>
    <mergeCell ref="BK5:BL5"/>
    <mergeCell ref="BC6:BD6"/>
    <mergeCell ref="BE6:BF6"/>
    <mergeCell ref="BG6:BH6"/>
    <mergeCell ref="BI6:BJ6"/>
    <mergeCell ref="BK6:BL6"/>
    <mergeCell ref="A1:S1"/>
    <mergeCell ref="A2:A3"/>
    <mergeCell ref="B2:B3"/>
    <mergeCell ref="BB2:BL3"/>
    <mergeCell ref="AA3:AJ3"/>
    <mergeCell ref="BC4:BD4"/>
    <mergeCell ref="BE4:BF4"/>
    <mergeCell ref="BG4:BH4"/>
    <mergeCell ref="BI4:BJ4"/>
    <mergeCell ref="BK4:BL4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8E15D-5C97-43C4-AF2E-65BF5DA4E8A9}">
  <dimension ref="A1:BL211"/>
  <sheetViews>
    <sheetView tabSelected="1" zoomScaleNormal="100" workbookViewId="0">
      <pane xSplit="2" ySplit="3" topLeftCell="C66" activePane="bottomRight" state="frozen"/>
      <selection pane="topRight" activeCell="C1" sqref="C1"/>
      <selection pane="bottomLeft" activeCell="A4" sqref="A4"/>
      <selection pane="bottomRight" activeCell="B80" sqref="B80"/>
    </sheetView>
  </sheetViews>
  <sheetFormatPr defaultRowHeight="15" outlineLevelCol="1" x14ac:dyDescent="0.25"/>
  <cols>
    <col min="1" max="1" width="4.7109375" customWidth="1"/>
    <col min="2" max="2" width="25.85546875" bestFit="1" customWidth="1"/>
    <col min="3" max="18" width="5.28515625" customWidth="1" outlineLevel="1"/>
    <col min="19" max="19" width="7.7109375" customWidth="1"/>
    <col min="20" max="20" width="8.42578125" bestFit="1" customWidth="1"/>
    <col min="21" max="21" width="3" bestFit="1" customWidth="1"/>
    <col min="22" max="22" width="3" customWidth="1"/>
    <col min="23" max="24" width="7.7109375" customWidth="1"/>
    <col min="25" max="25" width="4" style="12" bestFit="1" customWidth="1"/>
    <col min="26" max="26" width="1.7109375" style="10" customWidth="1"/>
    <col min="27" max="52" width="3.7109375" customWidth="1"/>
    <col min="53" max="53" width="2.7109375" customWidth="1"/>
    <col min="54" max="54" width="10.7109375" customWidth="1"/>
    <col min="55" max="62" width="7.7109375" customWidth="1"/>
  </cols>
  <sheetData>
    <row r="1" spans="1:64" ht="26.25" x14ac:dyDescent="0.4">
      <c r="A1" s="28" t="s">
        <v>110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13"/>
      <c r="U1" s="13"/>
      <c r="V1" s="13"/>
      <c r="W1" s="13"/>
      <c r="X1" s="13"/>
    </row>
    <row r="2" spans="1:64" x14ac:dyDescent="0.25">
      <c r="A2" s="29"/>
      <c r="B2" s="31" t="s">
        <v>0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/>
      <c r="S2" s="4"/>
      <c r="T2" s="4"/>
      <c r="U2" s="4"/>
      <c r="V2" s="4"/>
      <c r="W2" s="21"/>
      <c r="X2" s="21"/>
      <c r="BB2" s="33" t="s">
        <v>4</v>
      </c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x14ac:dyDescent="0.25">
      <c r="A3" s="30"/>
      <c r="B3" s="32"/>
      <c r="C3" s="18">
        <v>45819</v>
      </c>
      <c r="D3" s="18">
        <v>45826</v>
      </c>
      <c r="E3" s="18">
        <v>45833</v>
      </c>
      <c r="F3" s="18">
        <v>45840</v>
      </c>
      <c r="G3" s="18">
        <v>45847</v>
      </c>
      <c r="H3" s="18">
        <v>45854</v>
      </c>
      <c r="I3" s="18">
        <v>45861</v>
      </c>
      <c r="J3" s="18">
        <v>45868</v>
      </c>
      <c r="K3" s="18">
        <v>45875</v>
      </c>
      <c r="L3" s="18">
        <v>45882</v>
      </c>
      <c r="M3" s="18">
        <v>45889</v>
      </c>
      <c r="N3" s="18">
        <v>45896</v>
      </c>
      <c r="O3" s="18">
        <v>45903</v>
      </c>
      <c r="P3" s="18">
        <v>45910</v>
      </c>
      <c r="Q3" s="18">
        <v>45917</v>
      </c>
      <c r="R3" s="18"/>
      <c r="S3" s="5" t="s">
        <v>1</v>
      </c>
      <c r="T3" s="5" t="s">
        <v>93</v>
      </c>
      <c r="U3" s="5"/>
      <c r="V3" s="5"/>
      <c r="W3" s="22" t="s">
        <v>202</v>
      </c>
      <c r="X3" s="22"/>
      <c r="Y3" s="12">
        <v>180</v>
      </c>
      <c r="AA3" s="37" t="s">
        <v>3</v>
      </c>
      <c r="AB3" s="37"/>
      <c r="AC3" s="37"/>
      <c r="AD3" s="37"/>
      <c r="AE3" s="37"/>
      <c r="AF3" s="37"/>
      <c r="AG3" s="37"/>
      <c r="AH3" s="37"/>
      <c r="AI3" s="37"/>
      <c r="AJ3" s="37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B3" s="35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64" x14ac:dyDescent="0.25">
      <c r="A4" s="23">
        <v>1</v>
      </c>
      <c r="B4" s="2" t="s">
        <v>40</v>
      </c>
      <c r="C4" s="3">
        <v>9</v>
      </c>
      <c r="D4" s="3">
        <v>0</v>
      </c>
      <c r="E4" s="3">
        <v>0</v>
      </c>
      <c r="F4" s="3">
        <v>12</v>
      </c>
      <c r="G4" s="3">
        <v>0</v>
      </c>
      <c r="H4" s="17">
        <v>26</v>
      </c>
      <c r="I4" s="3">
        <v>20</v>
      </c>
      <c r="J4" s="3">
        <v>23</v>
      </c>
      <c r="K4" s="3">
        <v>14</v>
      </c>
      <c r="L4" s="3">
        <v>17</v>
      </c>
      <c r="M4" s="3">
        <v>23</v>
      </c>
      <c r="N4" s="17">
        <v>26</v>
      </c>
      <c r="O4" s="3">
        <v>20</v>
      </c>
      <c r="P4" s="3">
        <v>21</v>
      </c>
      <c r="Q4" s="3">
        <v>17</v>
      </c>
      <c r="R4" s="3"/>
      <c r="S4" s="4">
        <f t="shared" ref="S4:S24" si="0">SUM(C4:R4)</f>
        <v>228</v>
      </c>
      <c r="T4" s="20">
        <f t="shared" ref="T4:T24" si="1">S4-U4-V4</f>
        <v>228</v>
      </c>
      <c r="U4" s="4">
        <f t="shared" ref="U4:U24" si="2">SMALL(C4:R4,1)</f>
        <v>0</v>
      </c>
      <c r="V4" s="4">
        <f t="shared" ref="V4:V24" si="3">SMALL(C4:R4,2)</f>
        <v>0</v>
      </c>
      <c r="W4" s="20">
        <v>12</v>
      </c>
      <c r="X4" s="20">
        <f t="shared" ref="X4:X24" si="4">T4/W4</f>
        <v>19</v>
      </c>
      <c r="Y4" s="3">
        <v>51</v>
      </c>
      <c r="Z4" s="14"/>
      <c r="AA4" s="16">
        <v>135</v>
      </c>
      <c r="AB4" s="16">
        <v>129</v>
      </c>
      <c r="AC4" s="16">
        <v>124</v>
      </c>
      <c r="AD4" s="16">
        <v>120</v>
      </c>
      <c r="AE4" s="16">
        <v>113</v>
      </c>
      <c r="AF4" s="16">
        <v>112</v>
      </c>
      <c r="AG4" s="16">
        <v>105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9"/>
      <c r="BA4" s="15"/>
      <c r="BB4" s="8"/>
      <c r="BC4" s="27" t="s">
        <v>5</v>
      </c>
      <c r="BD4" s="27"/>
      <c r="BE4" s="27" t="s">
        <v>6</v>
      </c>
      <c r="BF4" s="27"/>
      <c r="BG4" s="27" t="s">
        <v>7</v>
      </c>
      <c r="BH4" s="27"/>
      <c r="BI4" s="27" t="s">
        <v>8</v>
      </c>
      <c r="BJ4" s="27"/>
      <c r="BK4" s="27" t="s">
        <v>73</v>
      </c>
      <c r="BL4" s="27"/>
    </row>
    <row r="5" spans="1:64" x14ac:dyDescent="0.25">
      <c r="A5" s="23">
        <v>2</v>
      </c>
      <c r="B5" s="2" t="s">
        <v>45</v>
      </c>
      <c r="C5" s="3">
        <v>11</v>
      </c>
      <c r="D5" s="3">
        <v>20</v>
      </c>
      <c r="E5" s="3">
        <v>17</v>
      </c>
      <c r="F5" s="17">
        <v>26</v>
      </c>
      <c r="G5" s="17">
        <v>24</v>
      </c>
      <c r="H5" s="3">
        <v>11</v>
      </c>
      <c r="I5" s="3">
        <v>17</v>
      </c>
      <c r="J5" s="3">
        <v>15</v>
      </c>
      <c r="K5" s="3">
        <v>17</v>
      </c>
      <c r="L5" s="3">
        <v>18</v>
      </c>
      <c r="M5" s="3">
        <v>7</v>
      </c>
      <c r="N5" s="3">
        <v>17</v>
      </c>
      <c r="O5" s="3">
        <v>0</v>
      </c>
      <c r="P5" s="3">
        <v>14</v>
      </c>
      <c r="Q5" s="3">
        <v>18</v>
      </c>
      <c r="R5" s="3"/>
      <c r="S5" s="4">
        <f t="shared" si="0"/>
        <v>232</v>
      </c>
      <c r="T5" s="20">
        <f t="shared" si="1"/>
        <v>225</v>
      </c>
      <c r="U5" s="4">
        <f t="shared" si="2"/>
        <v>0</v>
      </c>
      <c r="V5" s="4">
        <f t="shared" si="3"/>
        <v>7</v>
      </c>
      <c r="W5" s="20">
        <v>13</v>
      </c>
      <c r="X5" s="20">
        <f t="shared" si="4"/>
        <v>17.307692307692307</v>
      </c>
      <c r="Y5" s="3">
        <v>41</v>
      </c>
      <c r="Z5" s="14"/>
      <c r="AA5" s="16">
        <v>148</v>
      </c>
      <c r="AB5" s="16">
        <v>148</v>
      </c>
      <c r="AC5" s="16">
        <v>130</v>
      </c>
      <c r="AD5" s="16">
        <v>120</v>
      </c>
      <c r="AE5" s="16">
        <v>120</v>
      </c>
      <c r="AF5" s="16">
        <v>120</v>
      </c>
      <c r="AG5" s="16">
        <v>114</v>
      </c>
      <c r="AH5" s="16">
        <v>111</v>
      </c>
      <c r="AI5" s="16">
        <v>110</v>
      </c>
      <c r="AJ5" s="16">
        <v>106</v>
      </c>
      <c r="AK5" s="16">
        <v>106</v>
      </c>
      <c r="AL5" s="16">
        <v>100</v>
      </c>
      <c r="AM5" s="16">
        <v>100</v>
      </c>
      <c r="AN5" s="16">
        <v>100</v>
      </c>
      <c r="AO5" s="16">
        <v>100</v>
      </c>
      <c r="AP5" s="16">
        <v>100</v>
      </c>
      <c r="AQ5" s="16"/>
      <c r="AR5" s="16"/>
      <c r="AS5" s="16"/>
      <c r="AT5" s="16"/>
      <c r="AU5" s="16"/>
      <c r="AV5" s="16"/>
      <c r="AW5" s="16"/>
      <c r="AX5" s="16"/>
      <c r="AY5" s="16"/>
      <c r="AZ5" s="19"/>
      <c r="BB5" s="8" t="s">
        <v>9</v>
      </c>
      <c r="BC5" s="38">
        <v>5</v>
      </c>
      <c r="BD5" s="39"/>
      <c r="BE5" s="38">
        <v>5</v>
      </c>
      <c r="BF5" s="39"/>
      <c r="BG5" s="38">
        <v>5</v>
      </c>
      <c r="BH5" s="39"/>
      <c r="BI5" s="38">
        <v>5</v>
      </c>
      <c r="BJ5" s="39"/>
      <c r="BK5" s="38">
        <v>5</v>
      </c>
      <c r="BL5" s="39"/>
    </row>
    <row r="6" spans="1:64" x14ac:dyDescent="0.25">
      <c r="A6" s="23">
        <v>3</v>
      </c>
      <c r="B6" s="2" t="s">
        <v>83</v>
      </c>
      <c r="C6" s="3">
        <v>18</v>
      </c>
      <c r="D6" s="3">
        <v>11</v>
      </c>
      <c r="E6" s="3">
        <v>14</v>
      </c>
      <c r="F6" s="3">
        <v>17</v>
      </c>
      <c r="G6" s="3">
        <v>17</v>
      </c>
      <c r="H6" s="3">
        <v>23</v>
      </c>
      <c r="I6" s="3">
        <v>13</v>
      </c>
      <c r="J6" s="3">
        <v>0</v>
      </c>
      <c r="K6" s="3">
        <v>20</v>
      </c>
      <c r="L6" s="3">
        <v>14</v>
      </c>
      <c r="M6" s="3">
        <v>20</v>
      </c>
      <c r="N6" s="3">
        <v>11</v>
      </c>
      <c r="O6" s="3">
        <v>17</v>
      </c>
      <c r="P6" s="3">
        <v>14</v>
      </c>
      <c r="Q6" s="3">
        <v>21</v>
      </c>
      <c r="R6" s="3"/>
      <c r="S6" s="4">
        <f t="shared" si="0"/>
        <v>230</v>
      </c>
      <c r="T6" s="20">
        <f t="shared" si="1"/>
        <v>219</v>
      </c>
      <c r="U6" s="4">
        <f t="shared" si="2"/>
        <v>0</v>
      </c>
      <c r="V6" s="4">
        <f t="shared" si="3"/>
        <v>11</v>
      </c>
      <c r="W6" s="20">
        <v>13</v>
      </c>
      <c r="X6" s="20">
        <f t="shared" si="4"/>
        <v>16.846153846153847</v>
      </c>
      <c r="Y6" s="3">
        <v>32</v>
      </c>
      <c r="Z6" s="14"/>
      <c r="AA6" s="16">
        <v>145</v>
      </c>
      <c r="AB6" s="16">
        <v>140</v>
      </c>
      <c r="AC6" s="16">
        <v>130</v>
      </c>
      <c r="AD6" s="16">
        <v>130</v>
      </c>
      <c r="AE6" s="16">
        <v>122</v>
      </c>
      <c r="AF6" s="16">
        <v>117</v>
      </c>
      <c r="AG6" s="16">
        <v>111</v>
      </c>
      <c r="AH6" s="16">
        <v>100</v>
      </c>
      <c r="AI6" s="16">
        <v>100</v>
      </c>
      <c r="AJ6" s="16">
        <v>100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9"/>
      <c r="BB6" s="8" t="s">
        <v>10</v>
      </c>
      <c r="BC6" s="38">
        <v>3</v>
      </c>
      <c r="BD6" s="39"/>
      <c r="BE6" s="38">
        <v>3</v>
      </c>
      <c r="BF6" s="39"/>
      <c r="BG6" s="38">
        <v>3</v>
      </c>
      <c r="BH6" s="39"/>
      <c r="BI6" s="38">
        <v>3</v>
      </c>
      <c r="BJ6" s="39"/>
      <c r="BK6" s="38">
        <v>3</v>
      </c>
      <c r="BL6" s="39"/>
    </row>
    <row r="7" spans="1:64" x14ac:dyDescent="0.25">
      <c r="A7" s="23">
        <v>4</v>
      </c>
      <c r="B7" s="2" t="s">
        <v>57</v>
      </c>
      <c r="C7" s="3">
        <v>15</v>
      </c>
      <c r="D7" s="3">
        <v>11</v>
      </c>
      <c r="E7" s="3">
        <v>11</v>
      </c>
      <c r="F7" s="3">
        <v>14</v>
      </c>
      <c r="G7" s="3">
        <v>15</v>
      </c>
      <c r="H7" s="3">
        <v>20</v>
      </c>
      <c r="I7" s="3">
        <v>0</v>
      </c>
      <c r="J7" s="3">
        <v>14</v>
      </c>
      <c r="K7" s="17">
        <v>26</v>
      </c>
      <c r="L7" s="3">
        <v>15</v>
      </c>
      <c r="M7" s="3">
        <v>17</v>
      </c>
      <c r="N7" s="3">
        <v>11</v>
      </c>
      <c r="O7" s="17">
        <v>26</v>
      </c>
      <c r="P7" s="3">
        <v>15</v>
      </c>
      <c r="Q7" s="3">
        <v>14</v>
      </c>
      <c r="R7" s="3"/>
      <c r="S7" s="4">
        <f t="shared" si="0"/>
        <v>224</v>
      </c>
      <c r="T7" s="20">
        <f t="shared" si="1"/>
        <v>213</v>
      </c>
      <c r="U7" s="4">
        <f t="shared" si="2"/>
        <v>0</v>
      </c>
      <c r="V7" s="4">
        <f t="shared" si="3"/>
        <v>11</v>
      </c>
      <c r="W7" s="20">
        <v>13</v>
      </c>
      <c r="X7" s="20">
        <f t="shared" si="4"/>
        <v>16.384615384615383</v>
      </c>
      <c r="Y7" s="3">
        <v>42</v>
      </c>
      <c r="Z7" s="14"/>
      <c r="AA7" s="16">
        <v>164</v>
      </c>
      <c r="AB7" s="16">
        <v>160</v>
      </c>
      <c r="AC7" s="16">
        <v>152</v>
      </c>
      <c r="AD7" s="16">
        <v>149</v>
      </c>
      <c r="AE7" s="16">
        <v>140</v>
      </c>
      <c r="AF7" s="16">
        <v>120</v>
      </c>
      <c r="AG7" s="16">
        <v>120</v>
      </c>
      <c r="AH7" s="16">
        <v>120</v>
      </c>
      <c r="AI7" s="16">
        <v>117</v>
      </c>
      <c r="AJ7" s="16">
        <v>115</v>
      </c>
      <c r="AK7" s="16">
        <v>115</v>
      </c>
      <c r="AL7" s="16">
        <v>114</v>
      </c>
      <c r="AM7" s="16">
        <v>112</v>
      </c>
      <c r="AN7" s="16">
        <v>108</v>
      </c>
      <c r="AO7" s="16">
        <v>100</v>
      </c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9"/>
      <c r="BB7" s="8" t="s">
        <v>11</v>
      </c>
      <c r="BC7" s="38">
        <v>1</v>
      </c>
      <c r="BD7" s="39"/>
      <c r="BE7" s="38">
        <v>1</v>
      </c>
      <c r="BF7" s="39"/>
      <c r="BG7" s="38">
        <v>1</v>
      </c>
      <c r="BH7" s="39"/>
      <c r="BI7" s="38">
        <v>1</v>
      </c>
      <c r="BJ7" s="39"/>
      <c r="BK7" s="38">
        <v>1</v>
      </c>
      <c r="BL7" s="39"/>
    </row>
    <row r="8" spans="1:64" x14ac:dyDescent="0.25">
      <c r="A8" s="23">
        <v>5</v>
      </c>
      <c r="B8" s="2" t="s">
        <v>76</v>
      </c>
      <c r="C8" s="3">
        <v>17</v>
      </c>
      <c r="D8" s="3">
        <v>15</v>
      </c>
      <c r="E8" s="3">
        <v>7</v>
      </c>
      <c r="F8" s="3">
        <v>11</v>
      </c>
      <c r="G8" s="3">
        <v>11</v>
      </c>
      <c r="H8" s="3">
        <v>17</v>
      </c>
      <c r="I8" s="3">
        <v>11</v>
      </c>
      <c r="J8" s="3">
        <v>14</v>
      </c>
      <c r="K8" s="3">
        <v>20</v>
      </c>
      <c r="L8" s="3">
        <v>21</v>
      </c>
      <c r="M8" s="3">
        <v>14</v>
      </c>
      <c r="N8" s="3">
        <v>14</v>
      </c>
      <c r="O8" s="3">
        <v>11</v>
      </c>
      <c r="P8" s="17">
        <v>26</v>
      </c>
      <c r="Q8" s="3">
        <v>15</v>
      </c>
      <c r="R8" s="3"/>
      <c r="S8" s="4">
        <f t="shared" si="0"/>
        <v>224</v>
      </c>
      <c r="T8" s="20">
        <f t="shared" si="1"/>
        <v>206</v>
      </c>
      <c r="U8" s="4">
        <f t="shared" si="2"/>
        <v>7</v>
      </c>
      <c r="V8" s="4">
        <f t="shared" si="3"/>
        <v>11</v>
      </c>
      <c r="W8" s="25">
        <v>13</v>
      </c>
      <c r="X8" s="20">
        <f t="shared" si="4"/>
        <v>15.846153846153847</v>
      </c>
      <c r="Y8" s="3">
        <v>17</v>
      </c>
      <c r="Z8" s="14"/>
      <c r="AA8" s="16">
        <v>130</v>
      </c>
      <c r="AB8" s="16">
        <v>123</v>
      </c>
      <c r="AC8" s="16">
        <v>116</v>
      </c>
      <c r="AD8" s="16">
        <v>114</v>
      </c>
      <c r="AE8" s="16">
        <v>112</v>
      </c>
      <c r="AF8" s="16">
        <v>103</v>
      </c>
      <c r="AG8" s="16">
        <v>102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9"/>
      <c r="BB8" s="8"/>
      <c r="BC8" s="9" t="s">
        <v>12</v>
      </c>
      <c r="BD8" s="9" t="s">
        <v>13</v>
      </c>
      <c r="BE8" s="9" t="s">
        <v>12</v>
      </c>
      <c r="BF8" s="9" t="s">
        <v>13</v>
      </c>
      <c r="BG8" s="9" t="s">
        <v>12</v>
      </c>
      <c r="BH8" s="9" t="s">
        <v>13</v>
      </c>
      <c r="BI8" s="9" t="s">
        <v>12</v>
      </c>
      <c r="BJ8" s="9" t="s">
        <v>13</v>
      </c>
      <c r="BK8" s="9" t="s">
        <v>12</v>
      </c>
      <c r="BL8" s="9" t="s">
        <v>13</v>
      </c>
    </row>
    <row r="9" spans="1:64" x14ac:dyDescent="0.25">
      <c r="A9" s="23">
        <v>6</v>
      </c>
      <c r="B9" s="2" t="s">
        <v>92</v>
      </c>
      <c r="C9" s="17">
        <v>24</v>
      </c>
      <c r="D9" s="17">
        <v>26</v>
      </c>
      <c r="E9" s="3">
        <v>20</v>
      </c>
      <c r="F9" s="3">
        <v>20</v>
      </c>
      <c r="G9" s="3">
        <v>17</v>
      </c>
      <c r="H9" s="3">
        <v>11</v>
      </c>
      <c r="I9" s="3">
        <v>0</v>
      </c>
      <c r="J9" s="3">
        <v>0</v>
      </c>
      <c r="K9" s="3">
        <v>0</v>
      </c>
      <c r="L9" s="3">
        <v>15</v>
      </c>
      <c r="M9" s="3">
        <v>14</v>
      </c>
      <c r="N9" s="3">
        <v>0</v>
      </c>
      <c r="O9" s="3">
        <v>17</v>
      </c>
      <c r="P9" s="3">
        <v>17</v>
      </c>
      <c r="Q9" s="3">
        <v>14</v>
      </c>
      <c r="R9" s="3"/>
      <c r="S9" s="4">
        <f t="shared" si="0"/>
        <v>195</v>
      </c>
      <c r="T9" s="20">
        <f t="shared" si="1"/>
        <v>195</v>
      </c>
      <c r="U9" s="4">
        <f t="shared" si="2"/>
        <v>0</v>
      </c>
      <c r="V9" s="4">
        <f t="shared" si="3"/>
        <v>0</v>
      </c>
      <c r="W9" s="20">
        <v>11</v>
      </c>
      <c r="X9" s="20">
        <f t="shared" si="4"/>
        <v>17.727272727272727</v>
      </c>
      <c r="Y9" s="3">
        <v>13</v>
      </c>
      <c r="Z9" s="14"/>
      <c r="AA9" s="16">
        <v>156</v>
      </c>
      <c r="AB9" s="16">
        <v>145</v>
      </c>
      <c r="AC9" s="16">
        <v>140</v>
      </c>
      <c r="AD9" s="16">
        <v>136</v>
      </c>
      <c r="AE9" s="16">
        <v>126</v>
      </c>
      <c r="AF9" s="16">
        <v>120</v>
      </c>
      <c r="AG9" s="16">
        <v>117</v>
      </c>
      <c r="AH9" s="16">
        <v>114</v>
      </c>
      <c r="AI9" s="16">
        <v>113</v>
      </c>
      <c r="AJ9" s="16">
        <v>112</v>
      </c>
      <c r="AK9" s="16">
        <v>110</v>
      </c>
      <c r="AL9" s="16">
        <v>107</v>
      </c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9"/>
      <c r="BB9" s="8" t="s">
        <v>74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1</v>
      </c>
      <c r="BL9" s="7">
        <v>0</v>
      </c>
    </row>
    <row r="10" spans="1:64" x14ac:dyDescent="0.25">
      <c r="A10" s="23">
        <v>7</v>
      </c>
      <c r="B10" s="2" t="s">
        <v>97</v>
      </c>
      <c r="C10" s="3">
        <v>14</v>
      </c>
      <c r="D10" s="3">
        <v>0</v>
      </c>
      <c r="E10" s="3">
        <v>0</v>
      </c>
      <c r="F10" s="3">
        <v>0</v>
      </c>
      <c r="G10" s="3">
        <v>20</v>
      </c>
      <c r="H10" s="3">
        <v>0</v>
      </c>
      <c r="I10" s="3">
        <v>20</v>
      </c>
      <c r="J10" s="3">
        <v>17</v>
      </c>
      <c r="K10" s="3">
        <v>14</v>
      </c>
      <c r="L10" s="17">
        <v>26</v>
      </c>
      <c r="M10" s="3">
        <v>17</v>
      </c>
      <c r="N10" s="3">
        <v>0</v>
      </c>
      <c r="O10" s="3">
        <v>17</v>
      </c>
      <c r="P10" s="3">
        <v>20</v>
      </c>
      <c r="Q10" s="17">
        <v>26</v>
      </c>
      <c r="R10" s="3"/>
      <c r="S10" s="4">
        <f t="shared" si="0"/>
        <v>191</v>
      </c>
      <c r="T10" s="20">
        <f t="shared" si="1"/>
        <v>191</v>
      </c>
      <c r="U10" s="4">
        <f t="shared" si="2"/>
        <v>0</v>
      </c>
      <c r="V10" s="4">
        <f t="shared" si="3"/>
        <v>0</v>
      </c>
      <c r="W10" s="20">
        <v>10</v>
      </c>
      <c r="X10" s="20">
        <f t="shared" si="4"/>
        <v>19.100000000000001</v>
      </c>
      <c r="Y10" s="3">
        <v>37</v>
      </c>
      <c r="Z10" s="14"/>
      <c r="AA10" s="16">
        <v>150</v>
      </c>
      <c r="AB10" s="16">
        <v>150</v>
      </c>
      <c r="AC10" s="16">
        <v>142</v>
      </c>
      <c r="AD10" s="16">
        <v>142</v>
      </c>
      <c r="AE10" s="16">
        <v>132</v>
      </c>
      <c r="AF10" s="16">
        <v>130</v>
      </c>
      <c r="AG10" s="16">
        <v>119</v>
      </c>
      <c r="AH10" s="16">
        <v>116</v>
      </c>
      <c r="AI10" s="16">
        <v>115</v>
      </c>
      <c r="AJ10" s="16">
        <v>114</v>
      </c>
      <c r="AK10" s="16">
        <v>114</v>
      </c>
      <c r="AL10" s="16">
        <v>110</v>
      </c>
      <c r="AM10" s="16">
        <v>110</v>
      </c>
      <c r="AN10" s="16">
        <v>107</v>
      </c>
      <c r="AO10" s="16">
        <v>107</v>
      </c>
      <c r="AP10" s="16">
        <v>106</v>
      </c>
      <c r="AQ10" s="16">
        <v>104</v>
      </c>
      <c r="AR10" s="16">
        <v>101</v>
      </c>
      <c r="AS10" s="16">
        <v>100</v>
      </c>
      <c r="AT10" s="16">
        <v>100</v>
      </c>
      <c r="AU10" s="16"/>
      <c r="AV10" s="16"/>
      <c r="AW10" s="16"/>
      <c r="AX10" s="16"/>
      <c r="AY10" s="16"/>
      <c r="AZ10" s="19"/>
      <c r="BB10" s="8" t="s">
        <v>14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3</v>
      </c>
      <c r="BJ10" s="7">
        <v>0</v>
      </c>
      <c r="BK10" s="7">
        <v>3</v>
      </c>
      <c r="BL10" s="7">
        <v>1</v>
      </c>
    </row>
    <row r="11" spans="1:64" x14ac:dyDescent="0.25">
      <c r="A11" s="23">
        <v>8</v>
      </c>
      <c r="B11" s="2" t="s">
        <v>86</v>
      </c>
      <c r="C11" s="3">
        <v>23</v>
      </c>
      <c r="D11" s="3">
        <v>23</v>
      </c>
      <c r="E11" s="3">
        <v>12</v>
      </c>
      <c r="F11" s="3">
        <v>9</v>
      </c>
      <c r="G11" s="3">
        <v>11</v>
      </c>
      <c r="H11" s="3">
        <v>0</v>
      </c>
      <c r="I11" s="3">
        <v>12</v>
      </c>
      <c r="J11" s="3">
        <v>0</v>
      </c>
      <c r="K11" s="3">
        <v>11</v>
      </c>
      <c r="L11" s="3">
        <v>17</v>
      </c>
      <c r="M11" s="3">
        <v>20</v>
      </c>
      <c r="N11" s="3">
        <v>13</v>
      </c>
      <c r="O11" s="3">
        <v>14</v>
      </c>
      <c r="P11" s="3">
        <v>14</v>
      </c>
      <c r="Q11" s="3">
        <v>7</v>
      </c>
      <c r="R11" s="3"/>
      <c r="S11" s="4">
        <f t="shared" si="0"/>
        <v>186</v>
      </c>
      <c r="T11" s="20">
        <f t="shared" si="1"/>
        <v>186</v>
      </c>
      <c r="U11" s="4">
        <f t="shared" si="2"/>
        <v>0</v>
      </c>
      <c r="V11" s="4">
        <f t="shared" si="3"/>
        <v>0</v>
      </c>
      <c r="W11" s="20">
        <v>13</v>
      </c>
      <c r="X11" s="20">
        <f t="shared" si="4"/>
        <v>14.307692307692308</v>
      </c>
      <c r="Y11" s="3">
        <v>28</v>
      </c>
      <c r="Z11" s="14"/>
      <c r="AA11" s="16">
        <v>160</v>
      </c>
      <c r="AB11" s="16">
        <v>137</v>
      </c>
      <c r="AC11" s="16">
        <v>124</v>
      </c>
      <c r="AD11" s="16">
        <v>116</v>
      </c>
      <c r="AE11" s="16">
        <v>114</v>
      </c>
      <c r="AF11" s="16">
        <v>106</v>
      </c>
      <c r="AG11" s="16">
        <v>106</v>
      </c>
      <c r="AH11" s="16">
        <v>106</v>
      </c>
      <c r="AI11" s="16">
        <v>106</v>
      </c>
      <c r="AJ11" s="16">
        <v>102</v>
      </c>
      <c r="AK11" s="16">
        <v>100</v>
      </c>
      <c r="AL11" s="16">
        <v>100</v>
      </c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9"/>
      <c r="BB11" s="8" t="s">
        <v>15</v>
      </c>
      <c r="BC11" s="7">
        <v>0</v>
      </c>
      <c r="BD11" s="7">
        <v>0</v>
      </c>
      <c r="BE11" s="7">
        <v>0</v>
      </c>
      <c r="BF11" s="7">
        <v>0</v>
      </c>
      <c r="BG11" s="7">
        <v>3</v>
      </c>
      <c r="BH11" s="7">
        <v>0</v>
      </c>
      <c r="BI11" s="7">
        <v>6</v>
      </c>
      <c r="BJ11" s="7">
        <v>2</v>
      </c>
      <c r="BK11" s="7">
        <v>6</v>
      </c>
      <c r="BL11" s="7">
        <v>2</v>
      </c>
    </row>
    <row r="12" spans="1:64" x14ac:dyDescent="0.25">
      <c r="A12" s="23">
        <v>9</v>
      </c>
      <c r="B12" s="2" t="s">
        <v>58</v>
      </c>
      <c r="C12" s="3">
        <v>0</v>
      </c>
      <c r="D12" s="3">
        <v>0</v>
      </c>
      <c r="E12" s="17">
        <v>26</v>
      </c>
      <c r="F12" s="3">
        <v>11</v>
      </c>
      <c r="G12" s="3">
        <v>0</v>
      </c>
      <c r="H12" s="3">
        <v>14</v>
      </c>
      <c r="I12" s="17">
        <v>24</v>
      </c>
      <c r="J12" s="17">
        <v>26</v>
      </c>
      <c r="K12" s="3">
        <v>14</v>
      </c>
      <c r="L12" s="3">
        <v>20</v>
      </c>
      <c r="M12" s="3">
        <v>0</v>
      </c>
      <c r="N12" s="3">
        <v>0</v>
      </c>
      <c r="O12" s="3">
        <v>23</v>
      </c>
      <c r="P12" s="3">
        <v>17</v>
      </c>
      <c r="Q12" s="3">
        <v>11</v>
      </c>
      <c r="R12" s="3"/>
      <c r="S12" s="4">
        <f t="shared" si="0"/>
        <v>186</v>
      </c>
      <c r="T12" s="20">
        <f t="shared" si="1"/>
        <v>186</v>
      </c>
      <c r="U12" s="4">
        <f t="shared" si="2"/>
        <v>0</v>
      </c>
      <c r="V12" s="4">
        <f t="shared" si="3"/>
        <v>0</v>
      </c>
      <c r="W12" s="20">
        <v>10</v>
      </c>
      <c r="X12" s="20">
        <f t="shared" si="4"/>
        <v>18.600000000000001</v>
      </c>
      <c r="Y12" s="3">
        <v>59</v>
      </c>
      <c r="Z12" s="14"/>
      <c r="AA12" s="16">
        <v>147</v>
      </c>
      <c r="AB12" s="16">
        <v>137</v>
      </c>
      <c r="AC12" s="16">
        <v>136</v>
      </c>
      <c r="AD12" s="16">
        <v>135</v>
      </c>
      <c r="AE12" s="16">
        <v>126</v>
      </c>
      <c r="AF12" s="16">
        <v>120</v>
      </c>
      <c r="AG12" s="16">
        <v>117</v>
      </c>
      <c r="AH12" s="16">
        <v>116</v>
      </c>
      <c r="AI12" s="16">
        <v>100</v>
      </c>
      <c r="AJ12" s="16">
        <v>100</v>
      </c>
      <c r="AK12" s="16">
        <v>100</v>
      </c>
      <c r="AL12" s="16">
        <v>100</v>
      </c>
      <c r="AM12" s="16">
        <v>100</v>
      </c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9"/>
      <c r="BB12" s="8" t="s">
        <v>16</v>
      </c>
      <c r="BC12" s="7">
        <v>0</v>
      </c>
      <c r="BD12" s="7">
        <v>0</v>
      </c>
      <c r="BE12" s="7">
        <v>3</v>
      </c>
      <c r="BF12" s="7">
        <v>0</v>
      </c>
      <c r="BG12" s="7">
        <v>6</v>
      </c>
      <c r="BH12" s="7">
        <v>2</v>
      </c>
      <c r="BI12" s="7">
        <v>9</v>
      </c>
      <c r="BJ12" s="7">
        <v>4</v>
      </c>
      <c r="BK12" s="7">
        <v>9</v>
      </c>
      <c r="BL12" s="7">
        <v>4</v>
      </c>
    </row>
    <row r="13" spans="1:64" x14ac:dyDescent="0.25">
      <c r="A13" s="23">
        <v>10</v>
      </c>
      <c r="B13" s="2" t="s">
        <v>60</v>
      </c>
      <c r="C13" s="3">
        <v>11</v>
      </c>
      <c r="D13" s="3">
        <v>14</v>
      </c>
      <c r="E13" s="3">
        <v>11</v>
      </c>
      <c r="F13" s="3">
        <v>23</v>
      </c>
      <c r="G13" s="3">
        <v>17</v>
      </c>
      <c r="H13" s="3">
        <v>9</v>
      </c>
      <c r="I13" s="3">
        <v>11</v>
      </c>
      <c r="J13" s="3">
        <v>11</v>
      </c>
      <c r="K13" s="3">
        <v>21</v>
      </c>
      <c r="L13" s="3">
        <v>7</v>
      </c>
      <c r="M13" s="3">
        <v>9</v>
      </c>
      <c r="N13" s="3">
        <v>12</v>
      </c>
      <c r="O13" s="3">
        <v>11</v>
      </c>
      <c r="P13" s="3">
        <v>17</v>
      </c>
      <c r="Q13" s="3">
        <v>17</v>
      </c>
      <c r="R13" s="3"/>
      <c r="S13" s="4">
        <f t="shared" si="0"/>
        <v>201</v>
      </c>
      <c r="T13" s="20">
        <f t="shared" si="1"/>
        <v>185</v>
      </c>
      <c r="U13" s="4">
        <f t="shared" si="2"/>
        <v>7</v>
      </c>
      <c r="V13" s="4">
        <f t="shared" si="3"/>
        <v>9</v>
      </c>
      <c r="W13" s="25">
        <v>13</v>
      </c>
      <c r="X13" s="20">
        <f t="shared" si="4"/>
        <v>14.23076923076923</v>
      </c>
      <c r="Y13" s="3">
        <v>14</v>
      </c>
      <c r="Z13" s="14"/>
      <c r="AA13" s="16">
        <v>119</v>
      </c>
      <c r="AB13" s="16">
        <v>114</v>
      </c>
      <c r="AC13" s="16">
        <v>104</v>
      </c>
      <c r="AD13" s="16">
        <v>104</v>
      </c>
      <c r="AE13" s="16">
        <v>100</v>
      </c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9"/>
      <c r="BB13" s="8" t="s">
        <v>17</v>
      </c>
      <c r="BC13" s="7">
        <v>3</v>
      </c>
      <c r="BD13" s="7">
        <v>0</v>
      </c>
      <c r="BE13" s="7">
        <v>6</v>
      </c>
      <c r="BF13" s="7">
        <v>2</v>
      </c>
      <c r="BG13" s="7">
        <v>9</v>
      </c>
      <c r="BH13" s="7">
        <v>4</v>
      </c>
      <c r="BI13" s="7">
        <v>12</v>
      </c>
      <c r="BJ13" s="7">
        <v>6</v>
      </c>
      <c r="BK13" s="7">
        <v>12</v>
      </c>
      <c r="BL13" s="7">
        <v>6</v>
      </c>
    </row>
    <row r="14" spans="1:64" x14ac:dyDescent="0.25">
      <c r="A14" s="6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20"/>
      <c r="U14" s="4"/>
      <c r="V14" s="4"/>
      <c r="W14" s="20"/>
      <c r="X14" s="20"/>
      <c r="Y14" s="3"/>
      <c r="Z14" s="14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9"/>
      <c r="BB14" s="8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x14ac:dyDescent="0.25">
      <c r="A15" s="6">
        <v>11</v>
      </c>
      <c r="B15" s="2" t="s">
        <v>34</v>
      </c>
      <c r="C15" s="3">
        <v>11</v>
      </c>
      <c r="D15" s="3">
        <v>9</v>
      </c>
      <c r="E15" s="3">
        <v>17</v>
      </c>
      <c r="F15" s="3">
        <v>0</v>
      </c>
      <c r="G15" s="3">
        <v>14</v>
      </c>
      <c r="H15" s="3">
        <v>9</v>
      </c>
      <c r="I15" s="3">
        <v>11</v>
      </c>
      <c r="J15" s="3">
        <v>12</v>
      </c>
      <c r="K15" s="3">
        <v>17</v>
      </c>
      <c r="L15" s="3">
        <v>14</v>
      </c>
      <c r="M15" s="3">
        <v>15</v>
      </c>
      <c r="N15" s="3">
        <v>17</v>
      </c>
      <c r="O15" s="3">
        <v>14</v>
      </c>
      <c r="P15" s="3">
        <v>14</v>
      </c>
      <c r="Q15" s="3">
        <v>17</v>
      </c>
      <c r="R15" s="3"/>
      <c r="S15" s="4">
        <f t="shared" si="0"/>
        <v>191</v>
      </c>
      <c r="T15" s="20">
        <f t="shared" si="1"/>
        <v>182</v>
      </c>
      <c r="U15" s="4">
        <f t="shared" si="2"/>
        <v>0</v>
      </c>
      <c r="V15" s="4">
        <f t="shared" si="3"/>
        <v>9</v>
      </c>
      <c r="W15" s="20">
        <v>13</v>
      </c>
      <c r="X15" s="20">
        <f t="shared" si="4"/>
        <v>14</v>
      </c>
      <c r="Y15" s="3">
        <v>25</v>
      </c>
      <c r="Z15" s="14"/>
      <c r="AA15" s="16">
        <v>170</v>
      </c>
      <c r="AB15" s="16">
        <v>138</v>
      </c>
      <c r="AC15" s="16">
        <v>136</v>
      </c>
      <c r="AD15" s="16">
        <v>112</v>
      </c>
      <c r="AE15" s="16">
        <v>102</v>
      </c>
      <c r="AF15" s="16">
        <v>100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9"/>
      <c r="BB15" s="8" t="s">
        <v>18</v>
      </c>
      <c r="BC15" s="7">
        <v>6</v>
      </c>
      <c r="BD15" s="7">
        <v>2</v>
      </c>
      <c r="BE15" s="7">
        <v>9</v>
      </c>
      <c r="BF15" s="7">
        <v>4</v>
      </c>
      <c r="BG15" s="7">
        <v>12</v>
      </c>
      <c r="BH15" s="7">
        <v>6</v>
      </c>
      <c r="BI15" s="7">
        <v>15</v>
      </c>
      <c r="BJ15" s="7">
        <v>8</v>
      </c>
      <c r="BK15" s="7">
        <v>15</v>
      </c>
      <c r="BL15" s="7">
        <v>8</v>
      </c>
    </row>
    <row r="16" spans="1:64" x14ac:dyDescent="0.25">
      <c r="A16" s="6">
        <v>12</v>
      </c>
      <c r="B16" s="2" t="s">
        <v>47</v>
      </c>
      <c r="C16" s="3">
        <v>9</v>
      </c>
      <c r="D16" s="3">
        <v>14</v>
      </c>
      <c r="E16" s="3">
        <v>14</v>
      </c>
      <c r="F16" s="3">
        <v>0</v>
      </c>
      <c r="G16" s="3">
        <v>9</v>
      </c>
      <c r="H16" s="3">
        <v>20</v>
      </c>
      <c r="I16" s="3">
        <v>11</v>
      </c>
      <c r="J16" s="3">
        <v>12</v>
      </c>
      <c r="K16" s="3">
        <v>12</v>
      </c>
      <c r="L16" s="3">
        <v>9</v>
      </c>
      <c r="M16" s="3">
        <v>14</v>
      </c>
      <c r="N16" s="3">
        <v>15</v>
      </c>
      <c r="O16" s="3">
        <v>18</v>
      </c>
      <c r="P16" s="3">
        <v>0</v>
      </c>
      <c r="Q16" s="3">
        <v>11</v>
      </c>
      <c r="R16" s="3"/>
      <c r="S16" s="4">
        <f t="shared" si="0"/>
        <v>168</v>
      </c>
      <c r="T16" s="20">
        <f t="shared" si="1"/>
        <v>168</v>
      </c>
      <c r="U16" s="4">
        <f t="shared" si="2"/>
        <v>0</v>
      </c>
      <c r="V16" s="4">
        <f t="shared" si="3"/>
        <v>0</v>
      </c>
      <c r="W16" s="20">
        <v>13</v>
      </c>
      <c r="X16" s="20">
        <f t="shared" si="4"/>
        <v>12.923076923076923</v>
      </c>
      <c r="Y16" s="3">
        <v>23</v>
      </c>
      <c r="Z16" s="14"/>
      <c r="AA16" s="16">
        <v>119</v>
      </c>
      <c r="AB16" s="16">
        <v>116</v>
      </c>
      <c r="AC16" s="16">
        <v>116</v>
      </c>
      <c r="AD16" s="16">
        <v>113</v>
      </c>
      <c r="AE16" s="16">
        <v>107</v>
      </c>
      <c r="AF16" s="16">
        <v>103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9"/>
      <c r="BB16" s="8" t="s">
        <v>19</v>
      </c>
      <c r="BC16" s="7">
        <v>9</v>
      </c>
      <c r="BD16" s="7">
        <v>4</v>
      </c>
      <c r="BE16" s="7">
        <v>12</v>
      </c>
      <c r="BF16" s="7">
        <v>6</v>
      </c>
      <c r="BG16" s="7">
        <v>15</v>
      </c>
      <c r="BH16" s="7">
        <v>8</v>
      </c>
      <c r="BI16" s="7">
        <v>18</v>
      </c>
      <c r="BJ16" s="7">
        <v>10</v>
      </c>
      <c r="BK16" s="7">
        <v>18</v>
      </c>
      <c r="BL16" s="7">
        <v>10</v>
      </c>
    </row>
    <row r="17" spans="1:64" x14ac:dyDescent="0.25">
      <c r="A17" s="6">
        <v>13</v>
      </c>
      <c r="B17" s="2" t="s">
        <v>94</v>
      </c>
      <c r="C17" s="3">
        <v>17</v>
      </c>
      <c r="D17" s="3">
        <v>9</v>
      </c>
      <c r="E17" s="3">
        <v>9</v>
      </c>
      <c r="F17" s="3">
        <v>18</v>
      </c>
      <c r="G17" s="3">
        <v>14</v>
      </c>
      <c r="H17" s="3">
        <v>9</v>
      </c>
      <c r="I17" s="3">
        <v>14</v>
      </c>
      <c r="J17" s="3">
        <v>0</v>
      </c>
      <c r="K17" s="3">
        <v>9</v>
      </c>
      <c r="L17" s="3">
        <v>9</v>
      </c>
      <c r="M17" s="3">
        <v>14</v>
      </c>
      <c r="N17" s="3">
        <v>14</v>
      </c>
      <c r="O17" s="3">
        <v>17</v>
      </c>
      <c r="P17" s="3">
        <v>12</v>
      </c>
      <c r="Q17" s="3">
        <v>11</v>
      </c>
      <c r="R17" s="3"/>
      <c r="S17" s="4">
        <f t="shared" si="0"/>
        <v>176</v>
      </c>
      <c r="T17" s="20">
        <f t="shared" si="1"/>
        <v>167</v>
      </c>
      <c r="U17" s="4">
        <f t="shared" si="2"/>
        <v>0</v>
      </c>
      <c r="V17" s="4">
        <f t="shared" si="3"/>
        <v>9</v>
      </c>
      <c r="W17" s="20">
        <v>13</v>
      </c>
      <c r="X17" s="20">
        <f t="shared" si="4"/>
        <v>12.846153846153847</v>
      </c>
      <c r="Y17" s="3">
        <v>20</v>
      </c>
      <c r="Z17" s="14"/>
      <c r="AA17" s="16">
        <v>126</v>
      </c>
      <c r="AB17" s="16">
        <v>116</v>
      </c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9"/>
      <c r="BB17" s="40" t="s">
        <v>219</v>
      </c>
      <c r="BC17" s="40"/>
      <c r="BD17" s="40"/>
      <c r="BE17" s="40"/>
      <c r="BF17" s="40"/>
      <c r="BG17" s="40"/>
      <c r="BH17" s="40"/>
      <c r="BI17" s="40"/>
      <c r="BJ17" s="40"/>
      <c r="BK17" s="40"/>
      <c r="BL17" s="40"/>
    </row>
    <row r="18" spans="1:64" x14ac:dyDescent="0.25">
      <c r="A18" s="6">
        <v>14</v>
      </c>
      <c r="B18" s="2" t="s">
        <v>85</v>
      </c>
      <c r="C18" s="3">
        <v>14</v>
      </c>
      <c r="D18" s="3">
        <v>12</v>
      </c>
      <c r="E18" s="3">
        <v>9</v>
      </c>
      <c r="F18" s="3">
        <v>14</v>
      </c>
      <c r="G18" s="3">
        <v>23</v>
      </c>
      <c r="H18" s="3">
        <v>11</v>
      </c>
      <c r="I18" s="3">
        <v>9</v>
      </c>
      <c r="J18" s="3">
        <v>20</v>
      </c>
      <c r="K18" s="3">
        <v>0</v>
      </c>
      <c r="L18" s="3">
        <v>0</v>
      </c>
      <c r="M18" s="3">
        <v>7</v>
      </c>
      <c r="N18" s="3">
        <v>0</v>
      </c>
      <c r="O18" s="3">
        <v>14</v>
      </c>
      <c r="P18" s="3">
        <v>20</v>
      </c>
      <c r="Q18" s="3">
        <v>11</v>
      </c>
      <c r="R18" s="3"/>
      <c r="S18" s="4">
        <f t="shared" si="0"/>
        <v>164</v>
      </c>
      <c r="T18" s="20">
        <f t="shared" si="1"/>
        <v>164</v>
      </c>
      <c r="U18" s="4">
        <f t="shared" si="2"/>
        <v>0</v>
      </c>
      <c r="V18" s="4">
        <f t="shared" si="3"/>
        <v>0</v>
      </c>
      <c r="W18" s="20">
        <v>12</v>
      </c>
      <c r="X18" s="20">
        <f t="shared" si="4"/>
        <v>13.666666666666666</v>
      </c>
      <c r="Y18" s="3">
        <v>14</v>
      </c>
      <c r="Z18" s="14"/>
      <c r="AA18" s="16">
        <v>160</v>
      </c>
      <c r="AB18" s="16">
        <v>152</v>
      </c>
      <c r="AC18" s="16">
        <v>150</v>
      </c>
      <c r="AD18" s="16">
        <v>130</v>
      </c>
      <c r="AE18" s="16">
        <v>120</v>
      </c>
      <c r="AF18" s="16">
        <v>120</v>
      </c>
      <c r="AG18" s="16">
        <v>116</v>
      </c>
      <c r="AH18" s="16">
        <v>110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9"/>
      <c r="BB18" s="40" t="s">
        <v>20</v>
      </c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64" x14ac:dyDescent="0.25">
      <c r="A19" s="6">
        <v>15</v>
      </c>
      <c r="B19" s="2" t="s">
        <v>38</v>
      </c>
      <c r="C19" s="3">
        <v>0</v>
      </c>
      <c r="D19" s="3">
        <v>0</v>
      </c>
      <c r="E19" s="3">
        <v>9</v>
      </c>
      <c r="F19" s="3">
        <v>14</v>
      </c>
      <c r="G19" s="3">
        <v>20</v>
      </c>
      <c r="H19" s="3">
        <v>14</v>
      </c>
      <c r="I19" s="3">
        <v>7</v>
      </c>
      <c r="J19" s="3">
        <v>17</v>
      </c>
      <c r="K19" s="3">
        <v>11</v>
      </c>
      <c r="L19" s="3">
        <v>9</v>
      </c>
      <c r="M19" s="3">
        <v>11</v>
      </c>
      <c r="N19" s="3">
        <v>11</v>
      </c>
      <c r="O19" s="3">
        <v>14</v>
      </c>
      <c r="P19" s="3">
        <v>11</v>
      </c>
      <c r="Q19" s="3">
        <v>12</v>
      </c>
      <c r="R19" s="3"/>
      <c r="S19" s="4">
        <f t="shared" si="0"/>
        <v>160</v>
      </c>
      <c r="T19" s="20">
        <f t="shared" si="1"/>
        <v>160</v>
      </c>
      <c r="U19" s="4">
        <f t="shared" si="2"/>
        <v>0</v>
      </c>
      <c r="V19" s="4">
        <f t="shared" si="3"/>
        <v>0</v>
      </c>
      <c r="W19" s="20">
        <v>13</v>
      </c>
      <c r="X19" s="20">
        <f t="shared" si="4"/>
        <v>12.307692307692308</v>
      </c>
      <c r="Y19" s="3">
        <v>31</v>
      </c>
      <c r="Z19" s="14"/>
      <c r="AA19" s="16">
        <v>158</v>
      </c>
      <c r="AB19" s="16">
        <v>126</v>
      </c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9"/>
      <c r="BB19" s="40" t="s">
        <v>21</v>
      </c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1:64" x14ac:dyDescent="0.25">
      <c r="A20" s="26">
        <v>16</v>
      </c>
      <c r="B20" s="2" t="s">
        <v>50</v>
      </c>
      <c r="C20" s="3">
        <v>20</v>
      </c>
      <c r="D20" s="3">
        <v>0</v>
      </c>
      <c r="E20" s="3">
        <v>9</v>
      </c>
      <c r="F20" s="3">
        <v>12</v>
      </c>
      <c r="G20" s="3">
        <v>0</v>
      </c>
      <c r="H20" s="3">
        <v>0</v>
      </c>
      <c r="I20" s="3">
        <v>14</v>
      </c>
      <c r="J20" s="3">
        <v>7</v>
      </c>
      <c r="K20" s="3">
        <v>7</v>
      </c>
      <c r="L20" s="3">
        <v>7</v>
      </c>
      <c r="M20" s="17">
        <v>26</v>
      </c>
      <c r="N20" s="3">
        <v>18</v>
      </c>
      <c r="O20" s="3">
        <v>12</v>
      </c>
      <c r="P20" s="3">
        <v>11</v>
      </c>
      <c r="Q20" s="3">
        <v>12</v>
      </c>
      <c r="R20" s="3"/>
      <c r="S20" s="4">
        <f t="shared" si="0"/>
        <v>155</v>
      </c>
      <c r="T20" s="20">
        <f t="shared" si="1"/>
        <v>155</v>
      </c>
      <c r="U20" s="4">
        <f t="shared" si="2"/>
        <v>0</v>
      </c>
      <c r="V20" s="4">
        <f t="shared" si="3"/>
        <v>0</v>
      </c>
      <c r="W20" s="20">
        <v>12</v>
      </c>
      <c r="X20" s="20">
        <f t="shared" si="4"/>
        <v>12.916666666666666</v>
      </c>
      <c r="Y20" s="3">
        <v>18</v>
      </c>
      <c r="Z20" s="14"/>
      <c r="AA20" s="16">
        <v>122</v>
      </c>
      <c r="AB20" s="16">
        <v>108</v>
      </c>
      <c r="AC20" s="16">
        <v>100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9"/>
    </row>
    <row r="21" spans="1:64" x14ac:dyDescent="0.25">
      <c r="A21" s="6">
        <v>17</v>
      </c>
      <c r="B21" s="2" t="s">
        <v>63</v>
      </c>
      <c r="C21" s="3">
        <v>14</v>
      </c>
      <c r="D21" s="3">
        <v>17</v>
      </c>
      <c r="E21" s="3">
        <v>9</v>
      </c>
      <c r="F21" s="3">
        <v>17</v>
      </c>
      <c r="G21" s="3">
        <v>14</v>
      </c>
      <c r="H21" s="3">
        <v>11</v>
      </c>
      <c r="I21" s="3">
        <v>15</v>
      </c>
      <c r="J21" s="3">
        <v>11</v>
      </c>
      <c r="K21" s="3">
        <v>7</v>
      </c>
      <c r="L21" s="3">
        <v>7</v>
      </c>
      <c r="M21" s="3">
        <v>9</v>
      </c>
      <c r="N21" s="3">
        <v>0</v>
      </c>
      <c r="O21" s="3">
        <v>0</v>
      </c>
      <c r="P21" s="3">
        <v>7</v>
      </c>
      <c r="Q21" s="3">
        <v>14</v>
      </c>
      <c r="R21" s="3"/>
      <c r="S21" s="4">
        <f t="shared" si="0"/>
        <v>152</v>
      </c>
      <c r="T21" s="20">
        <f t="shared" si="1"/>
        <v>152</v>
      </c>
      <c r="U21" s="4">
        <f t="shared" si="2"/>
        <v>0</v>
      </c>
      <c r="V21" s="4">
        <f t="shared" si="3"/>
        <v>0</v>
      </c>
      <c r="W21" s="20">
        <v>13</v>
      </c>
      <c r="X21" s="20">
        <f t="shared" si="4"/>
        <v>11.692307692307692</v>
      </c>
      <c r="Y21" s="3">
        <v>12</v>
      </c>
      <c r="Z21" s="14"/>
      <c r="AA21" s="16">
        <v>156</v>
      </c>
      <c r="AB21" s="16">
        <v>109</v>
      </c>
      <c r="AC21" s="16">
        <v>107</v>
      </c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9"/>
    </row>
    <row r="22" spans="1:64" x14ac:dyDescent="0.25">
      <c r="A22" s="6">
        <v>18</v>
      </c>
      <c r="B22" s="2" t="s">
        <v>82</v>
      </c>
      <c r="C22" s="3">
        <v>0</v>
      </c>
      <c r="D22" s="3">
        <v>11</v>
      </c>
      <c r="E22" s="3">
        <v>18</v>
      </c>
      <c r="F22" s="3">
        <v>14</v>
      </c>
      <c r="G22" s="3">
        <v>11</v>
      </c>
      <c r="H22" s="3">
        <v>7</v>
      </c>
      <c r="I22" s="3">
        <v>5</v>
      </c>
      <c r="J22" s="3">
        <v>12</v>
      </c>
      <c r="K22" s="3">
        <v>11</v>
      </c>
      <c r="L22" s="3">
        <v>11</v>
      </c>
      <c r="M22" s="3">
        <v>7</v>
      </c>
      <c r="N22" s="3">
        <v>11</v>
      </c>
      <c r="O22" s="3">
        <v>9</v>
      </c>
      <c r="P22" s="3">
        <v>14</v>
      </c>
      <c r="Q22" s="3">
        <v>11</v>
      </c>
      <c r="R22" s="3"/>
      <c r="S22" s="4">
        <f t="shared" si="0"/>
        <v>152</v>
      </c>
      <c r="T22" s="20">
        <f t="shared" si="1"/>
        <v>147</v>
      </c>
      <c r="U22" s="4">
        <f t="shared" si="2"/>
        <v>0</v>
      </c>
      <c r="V22" s="4">
        <f t="shared" si="3"/>
        <v>5</v>
      </c>
      <c r="W22" s="20">
        <v>13</v>
      </c>
      <c r="X22" s="20">
        <f t="shared" si="4"/>
        <v>11.307692307692308</v>
      </c>
      <c r="Y22" s="3">
        <v>20</v>
      </c>
      <c r="Z22" s="14"/>
      <c r="AA22" s="16">
        <v>100</v>
      </c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9"/>
    </row>
    <row r="23" spans="1:64" x14ac:dyDescent="0.25">
      <c r="A23" s="6">
        <v>19</v>
      </c>
      <c r="B23" s="2" t="s">
        <v>61</v>
      </c>
      <c r="C23" s="3">
        <v>0</v>
      </c>
      <c r="D23" s="3">
        <v>14</v>
      </c>
      <c r="E23" s="3">
        <v>0</v>
      </c>
      <c r="F23" s="3">
        <v>14</v>
      </c>
      <c r="G23" s="3">
        <v>11</v>
      </c>
      <c r="H23" s="3">
        <v>14</v>
      </c>
      <c r="I23" s="3">
        <v>12</v>
      </c>
      <c r="J23" s="3">
        <v>11</v>
      </c>
      <c r="K23" s="3">
        <v>17</v>
      </c>
      <c r="L23" s="3">
        <v>11</v>
      </c>
      <c r="M23" s="3">
        <v>15</v>
      </c>
      <c r="N23" s="3">
        <v>12</v>
      </c>
      <c r="O23" s="3">
        <v>0</v>
      </c>
      <c r="P23" s="3">
        <v>11</v>
      </c>
      <c r="Q23" s="3">
        <v>0</v>
      </c>
      <c r="R23" s="3"/>
      <c r="S23" s="4">
        <f t="shared" si="0"/>
        <v>142</v>
      </c>
      <c r="T23" s="20">
        <f t="shared" si="1"/>
        <v>142</v>
      </c>
      <c r="U23" s="4">
        <f t="shared" si="2"/>
        <v>0</v>
      </c>
      <c r="V23" s="4">
        <f t="shared" si="3"/>
        <v>0</v>
      </c>
      <c r="W23" s="20">
        <v>11</v>
      </c>
      <c r="X23" s="20">
        <f t="shared" si="4"/>
        <v>12.909090909090908</v>
      </c>
      <c r="Y23" s="3">
        <v>16</v>
      </c>
      <c r="Z23" s="14"/>
      <c r="AA23" s="16">
        <v>150</v>
      </c>
      <c r="AB23" s="16">
        <v>117</v>
      </c>
      <c r="AC23" s="16">
        <v>104</v>
      </c>
      <c r="AD23" s="16">
        <v>102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9"/>
    </row>
    <row r="24" spans="1:64" x14ac:dyDescent="0.25">
      <c r="A24" s="6">
        <v>20</v>
      </c>
      <c r="B24" s="2" t="s">
        <v>62</v>
      </c>
      <c r="C24" s="3">
        <v>9</v>
      </c>
      <c r="D24" s="3">
        <v>17</v>
      </c>
      <c r="E24" s="3">
        <v>14</v>
      </c>
      <c r="F24" s="3">
        <v>9</v>
      </c>
      <c r="G24" s="3">
        <v>11</v>
      </c>
      <c r="H24" s="3">
        <v>11</v>
      </c>
      <c r="I24" s="3">
        <v>6</v>
      </c>
      <c r="J24" s="3">
        <v>7</v>
      </c>
      <c r="K24" s="3">
        <v>11</v>
      </c>
      <c r="L24" s="3">
        <v>9</v>
      </c>
      <c r="M24" s="3">
        <v>9</v>
      </c>
      <c r="N24" s="3">
        <v>11</v>
      </c>
      <c r="O24" s="3">
        <v>11</v>
      </c>
      <c r="P24" s="3">
        <v>7</v>
      </c>
      <c r="Q24" s="3">
        <v>9</v>
      </c>
      <c r="R24" s="3"/>
      <c r="S24" s="4">
        <f t="shared" si="0"/>
        <v>151</v>
      </c>
      <c r="T24" s="20">
        <f t="shared" si="1"/>
        <v>138</v>
      </c>
      <c r="U24" s="4">
        <f t="shared" si="2"/>
        <v>6</v>
      </c>
      <c r="V24" s="4">
        <f t="shared" si="3"/>
        <v>7</v>
      </c>
      <c r="W24" s="25">
        <v>13</v>
      </c>
      <c r="X24" s="20">
        <f t="shared" si="4"/>
        <v>10.615384615384615</v>
      </c>
      <c r="Y24" s="3">
        <v>11</v>
      </c>
      <c r="Z24" s="14"/>
      <c r="AA24" s="16">
        <v>156</v>
      </c>
      <c r="AB24" s="16">
        <v>119</v>
      </c>
      <c r="AC24" s="16">
        <v>110</v>
      </c>
      <c r="AD24" s="16">
        <v>100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9"/>
    </row>
    <row r="25" spans="1:64" x14ac:dyDescent="0.25">
      <c r="A25" s="6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20"/>
      <c r="U25" s="4"/>
      <c r="V25" s="4"/>
      <c r="W25" s="20"/>
      <c r="X25" s="20"/>
      <c r="Y25" s="3"/>
      <c r="Z25" s="14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9"/>
    </row>
    <row r="26" spans="1:64" x14ac:dyDescent="0.25">
      <c r="A26" s="6">
        <v>21</v>
      </c>
      <c r="B26" s="41" t="s">
        <v>96</v>
      </c>
      <c r="C26" s="3">
        <v>14</v>
      </c>
      <c r="D26" s="3">
        <v>14</v>
      </c>
      <c r="E26" s="3">
        <v>11</v>
      </c>
      <c r="F26" s="3">
        <v>13</v>
      </c>
      <c r="G26" s="3">
        <v>7</v>
      </c>
      <c r="H26" s="3">
        <v>0</v>
      </c>
      <c r="I26" s="3">
        <v>17</v>
      </c>
      <c r="J26" s="3">
        <v>11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/>
      <c r="S26" s="4">
        <f t="shared" ref="S26:S35" si="5">SUM(C26:R26)</f>
        <v>87</v>
      </c>
      <c r="T26" s="20">
        <f t="shared" ref="T26:T35" si="6">S26-U26-V26</f>
        <v>87</v>
      </c>
      <c r="U26" s="4">
        <f t="shared" ref="U26:U35" si="7">SMALL(C26:R26,1)</f>
        <v>0</v>
      </c>
      <c r="V26" s="4">
        <f t="shared" ref="V26:V35" si="8">SMALL(C26:R26,2)</f>
        <v>0</v>
      </c>
      <c r="W26" s="20">
        <v>7</v>
      </c>
      <c r="X26" s="20">
        <f t="shared" ref="X26:X35" si="9">T26/W26</f>
        <v>12.428571428571429</v>
      </c>
      <c r="Y26" s="3">
        <v>4</v>
      </c>
      <c r="Z26" s="14"/>
      <c r="AA26" s="16">
        <v>132</v>
      </c>
      <c r="AB26" s="16">
        <v>129</v>
      </c>
      <c r="AC26" s="16">
        <v>102</v>
      </c>
      <c r="AD26" s="16">
        <v>100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9"/>
    </row>
    <row r="27" spans="1:64" x14ac:dyDescent="0.25">
      <c r="A27" s="6">
        <v>22</v>
      </c>
      <c r="B27" s="2" t="s">
        <v>67</v>
      </c>
      <c r="C27" s="3">
        <v>5</v>
      </c>
      <c r="D27" s="3">
        <v>17</v>
      </c>
      <c r="E27" s="3">
        <v>23</v>
      </c>
      <c r="F27" s="3">
        <v>15</v>
      </c>
      <c r="G27" s="3">
        <v>11</v>
      </c>
      <c r="H27" s="3">
        <v>11</v>
      </c>
      <c r="I27" s="3">
        <v>15</v>
      </c>
      <c r="J27" s="3">
        <v>0</v>
      </c>
      <c r="K27" s="3">
        <v>0</v>
      </c>
      <c r="L27" s="3">
        <v>7</v>
      </c>
      <c r="M27" s="3">
        <v>0</v>
      </c>
      <c r="N27" s="3">
        <v>0</v>
      </c>
      <c r="O27" s="3">
        <v>0</v>
      </c>
      <c r="P27" s="3">
        <v>9</v>
      </c>
      <c r="Q27" s="3">
        <v>11</v>
      </c>
      <c r="R27" s="3"/>
      <c r="S27" s="4">
        <f t="shared" si="5"/>
        <v>124</v>
      </c>
      <c r="T27" s="20">
        <f t="shared" si="6"/>
        <v>124</v>
      </c>
      <c r="U27" s="4">
        <f t="shared" si="7"/>
        <v>0</v>
      </c>
      <c r="V27" s="4">
        <f t="shared" si="8"/>
        <v>0</v>
      </c>
      <c r="W27" s="20">
        <v>10</v>
      </c>
      <c r="X27" s="20">
        <f t="shared" si="9"/>
        <v>12.4</v>
      </c>
      <c r="Y27" s="3">
        <v>10</v>
      </c>
      <c r="Z27" s="14"/>
      <c r="AA27" s="16">
        <v>115</v>
      </c>
      <c r="AB27" s="16">
        <v>105</v>
      </c>
      <c r="AC27" s="16">
        <v>100</v>
      </c>
      <c r="AD27" s="16">
        <v>100</v>
      </c>
      <c r="AE27" s="16"/>
      <c r="AF27" s="16"/>
      <c r="AG27" s="16"/>
      <c r="AH27" s="16"/>
      <c r="AI27" s="16"/>
      <c r="AJ27" s="16"/>
      <c r="AK27" s="16">
        <v>111</v>
      </c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9"/>
    </row>
    <row r="28" spans="1:64" x14ac:dyDescent="0.25">
      <c r="A28" s="6">
        <v>23</v>
      </c>
      <c r="B28" s="2" t="s">
        <v>95</v>
      </c>
      <c r="C28" s="3">
        <v>15</v>
      </c>
      <c r="D28" s="3">
        <v>9</v>
      </c>
      <c r="E28" s="3">
        <v>9</v>
      </c>
      <c r="F28" s="3">
        <v>11</v>
      </c>
      <c r="G28" s="3">
        <v>9</v>
      </c>
      <c r="H28" s="3">
        <v>0</v>
      </c>
      <c r="I28" s="3">
        <v>7</v>
      </c>
      <c r="J28" s="3">
        <v>12</v>
      </c>
      <c r="K28" s="3">
        <v>0</v>
      </c>
      <c r="L28" s="3">
        <v>0</v>
      </c>
      <c r="M28" s="3">
        <v>9</v>
      </c>
      <c r="N28" s="3">
        <v>23</v>
      </c>
      <c r="O28" s="3">
        <v>0</v>
      </c>
      <c r="P28" s="3">
        <v>17</v>
      </c>
      <c r="Q28" s="3">
        <v>0</v>
      </c>
      <c r="R28" s="3"/>
      <c r="S28" s="4">
        <f t="shared" si="5"/>
        <v>121</v>
      </c>
      <c r="T28" s="20">
        <f t="shared" si="6"/>
        <v>121</v>
      </c>
      <c r="U28" s="4">
        <f t="shared" si="7"/>
        <v>0</v>
      </c>
      <c r="V28" s="4">
        <f t="shared" si="8"/>
        <v>0</v>
      </c>
      <c r="W28" s="20">
        <v>10</v>
      </c>
      <c r="X28" s="20">
        <f t="shared" si="9"/>
        <v>12.1</v>
      </c>
      <c r="Y28" s="3">
        <v>13</v>
      </c>
      <c r="Z28" s="14"/>
      <c r="AA28" s="16">
        <v>120</v>
      </c>
      <c r="AB28" s="16">
        <v>120</v>
      </c>
      <c r="AC28" s="16">
        <v>108</v>
      </c>
      <c r="AD28" s="16">
        <v>100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9"/>
    </row>
    <row r="29" spans="1:64" x14ac:dyDescent="0.25">
      <c r="A29" s="6">
        <v>24</v>
      </c>
      <c r="B29" s="2" t="s">
        <v>154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11</v>
      </c>
      <c r="I29" s="3">
        <v>15</v>
      </c>
      <c r="J29" s="3">
        <v>11</v>
      </c>
      <c r="K29" s="3">
        <v>14</v>
      </c>
      <c r="L29" s="3">
        <v>14</v>
      </c>
      <c r="M29" s="3">
        <v>11</v>
      </c>
      <c r="N29" s="3">
        <v>14</v>
      </c>
      <c r="O29" s="3">
        <v>12</v>
      </c>
      <c r="P29" s="3">
        <v>11</v>
      </c>
      <c r="Q29" s="3">
        <v>5</v>
      </c>
      <c r="R29" s="3"/>
      <c r="S29" s="4">
        <f t="shared" si="5"/>
        <v>118</v>
      </c>
      <c r="T29" s="20">
        <f t="shared" si="6"/>
        <v>118</v>
      </c>
      <c r="U29" s="4">
        <f t="shared" si="7"/>
        <v>0</v>
      </c>
      <c r="V29" s="4">
        <f t="shared" si="8"/>
        <v>0</v>
      </c>
      <c r="W29" s="20">
        <v>10</v>
      </c>
      <c r="X29" s="20">
        <f t="shared" si="9"/>
        <v>11.8</v>
      </c>
      <c r="Y29" s="3">
        <v>7</v>
      </c>
      <c r="Z29" s="14"/>
      <c r="AA29" s="16">
        <v>156</v>
      </c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9"/>
    </row>
    <row r="30" spans="1:64" x14ac:dyDescent="0.25">
      <c r="A30" s="6">
        <v>25</v>
      </c>
      <c r="B30" s="2" t="s">
        <v>41</v>
      </c>
      <c r="C30" s="3">
        <v>12</v>
      </c>
      <c r="D30" s="3">
        <v>9</v>
      </c>
      <c r="E30" s="3">
        <v>15</v>
      </c>
      <c r="F30" s="3">
        <v>9</v>
      </c>
      <c r="G30" s="3">
        <v>7</v>
      </c>
      <c r="H30" s="3">
        <v>9</v>
      </c>
      <c r="I30" s="3">
        <v>9</v>
      </c>
      <c r="J30" s="3">
        <v>14</v>
      </c>
      <c r="K30" s="3">
        <v>9</v>
      </c>
      <c r="L30" s="3">
        <v>11</v>
      </c>
      <c r="M30" s="3">
        <v>7</v>
      </c>
      <c r="N30" s="3">
        <v>0</v>
      </c>
      <c r="O30" s="3">
        <v>0</v>
      </c>
      <c r="P30" s="3">
        <v>0</v>
      </c>
      <c r="Q30" s="3">
        <v>15</v>
      </c>
      <c r="R30" s="3"/>
      <c r="S30" s="4">
        <f t="shared" si="5"/>
        <v>126</v>
      </c>
      <c r="T30" s="20">
        <f t="shared" si="6"/>
        <v>126</v>
      </c>
      <c r="U30" s="4">
        <f t="shared" si="7"/>
        <v>0</v>
      </c>
      <c r="V30" s="4">
        <f t="shared" si="8"/>
        <v>0</v>
      </c>
      <c r="W30" s="20">
        <v>12</v>
      </c>
      <c r="X30" s="20">
        <f t="shared" si="9"/>
        <v>10.5</v>
      </c>
      <c r="Y30" s="3">
        <v>11</v>
      </c>
      <c r="Z30" s="14"/>
      <c r="AA30" s="16">
        <v>120</v>
      </c>
      <c r="AB30" s="16">
        <v>100</v>
      </c>
      <c r="AC30" s="16">
        <v>100</v>
      </c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9"/>
    </row>
    <row r="31" spans="1:64" x14ac:dyDescent="0.25">
      <c r="A31" s="6">
        <v>26</v>
      </c>
      <c r="B31" s="2" t="s">
        <v>155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12</v>
      </c>
      <c r="I31" s="3">
        <v>14</v>
      </c>
      <c r="J31" s="3">
        <v>15</v>
      </c>
      <c r="K31" s="3">
        <v>7</v>
      </c>
      <c r="L31" s="3">
        <v>12</v>
      </c>
      <c r="M31" s="3">
        <v>6</v>
      </c>
      <c r="N31" s="3">
        <v>0</v>
      </c>
      <c r="O31" s="3">
        <v>9</v>
      </c>
      <c r="P31" s="3">
        <v>9</v>
      </c>
      <c r="Q31" s="3">
        <v>0</v>
      </c>
      <c r="R31" s="3"/>
      <c r="S31" s="4">
        <f t="shared" si="5"/>
        <v>84</v>
      </c>
      <c r="T31" s="20">
        <f t="shared" si="6"/>
        <v>84</v>
      </c>
      <c r="U31" s="4">
        <f t="shared" si="7"/>
        <v>0</v>
      </c>
      <c r="V31" s="4">
        <f t="shared" si="8"/>
        <v>0</v>
      </c>
      <c r="W31" s="20">
        <v>8</v>
      </c>
      <c r="X31" s="20">
        <f t="shared" si="9"/>
        <v>10.5</v>
      </c>
      <c r="Y31" s="3">
        <v>4</v>
      </c>
      <c r="Z31" s="14"/>
      <c r="AA31" s="16">
        <v>111</v>
      </c>
      <c r="AB31" s="16">
        <v>100</v>
      </c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9"/>
    </row>
    <row r="32" spans="1:64" x14ac:dyDescent="0.25">
      <c r="A32" s="6">
        <v>27</v>
      </c>
      <c r="B32" s="2" t="s">
        <v>36</v>
      </c>
      <c r="C32" s="3">
        <v>15</v>
      </c>
      <c r="D32" s="3">
        <v>14</v>
      </c>
      <c r="E32" s="3">
        <v>9</v>
      </c>
      <c r="F32" s="3">
        <v>7</v>
      </c>
      <c r="G32" s="3">
        <v>11</v>
      </c>
      <c r="H32" s="3">
        <v>15</v>
      </c>
      <c r="I32" s="3">
        <v>7</v>
      </c>
      <c r="J32" s="3">
        <v>7</v>
      </c>
      <c r="K32" s="3">
        <v>17</v>
      </c>
      <c r="L32" s="3">
        <v>6</v>
      </c>
      <c r="M32" s="3">
        <v>9</v>
      </c>
      <c r="N32" s="3">
        <v>9</v>
      </c>
      <c r="O32" s="3">
        <v>9</v>
      </c>
      <c r="P32" s="3">
        <v>5</v>
      </c>
      <c r="Q32" s="3">
        <v>7</v>
      </c>
      <c r="R32" s="3"/>
      <c r="S32" s="4">
        <f t="shared" si="5"/>
        <v>147</v>
      </c>
      <c r="T32" s="20">
        <f t="shared" si="6"/>
        <v>136</v>
      </c>
      <c r="U32" s="4">
        <f t="shared" si="7"/>
        <v>5</v>
      </c>
      <c r="V32" s="4">
        <f t="shared" si="8"/>
        <v>6</v>
      </c>
      <c r="W32" s="25">
        <v>13</v>
      </c>
      <c r="X32" s="20">
        <f t="shared" si="9"/>
        <v>10.461538461538462</v>
      </c>
      <c r="Y32" s="3">
        <v>6</v>
      </c>
      <c r="Z32" s="14"/>
      <c r="AA32" s="16">
        <v>120</v>
      </c>
      <c r="AB32" s="16">
        <v>116</v>
      </c>
      <c r="AC32" s="16">
        <v>105</v>
      </c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9"/>
    </row>
    <row r="33" spans="1:52" x14ac:dyDescent="0.25">
      <c r="A33" s="6">
        <v>28</v>
      </c>
      <c r="B33" s="2" t="s">
        <v>65</v>
      </c>
      <c r="C33" s="3">
        <v>0</v>
      </c>
      <c r="D33" s="3">
        <v>0</v>
      </c>
      <c r="E33" s="3">
        <v>9</v>
      </c>
      <c r="F33" s="3">
        <v>7</v>
      </c>
      <c r="G33" s="3">
        <v>14</v>
      </c>
      <c r="H33" s="3">
        <v>14</v>
      </c>
      <c r="I33" s="3">
        <v>7</v>
      </c>
      <c r="J33" s="3">
        <v>0</v>
      </c>
      <c r="K33" s="3">
        <v>0</v>
      </c>
      <c r="L33" s="3">
        <v>11</v>
      </c>
      <c r="M33" s="3">
        <v>9</v>
      </c>
      <c r="N33" s="3">
        <v>12</v>
      </c>
      <c r="O33" s="3">
        <v>9</v>
      </c>
      <c r="P33" s="3">
        <v>11</v>
      </c>
      <c r="Q33" s="3">
        <v>11</v>
      </c>
      <c r="R33" s="3"/>
      <c r="S33" s="4">
        <f t="shared" si="5"/>
        <v>114</v>
      </c>
      <c r="T33" s="20">
        <f t="shared" si="6"/>
        <v>114</v>
      </c>
      <c r="U33" s="4">
        <f t="shared" si="7"/>
        <v>0</v>
      </c>
      <c r="V33" s="4">
        <f t="shared" si="8"/>
        <v>0</v>
      </c>
      <c r="W33" s="20">
        <v>11</v>
      </c>
      <c r="X33" s="20">
        <f t="shared" si="9"/>
        <v>10.363636363636363</v>
      </c>
      <c r="Y33" s="3">
        <v>8</v>
      </c>
      <c r="Z33" s="14"/>
      <c r="AA33" s="16">
        <v>136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9"/>
    </row>
    <row r="34" spans="1:52" x14ac:dyDescent="0.25">
      <c r="A34" s="6">
        <v>29</v>
      </c>
      <c r="B34" s="2" t="s">
        <v>53</v>
      </c>
      <c r="C34" s="3">
        <v>0</v>
      </c>
      <c r="D34" s="3">
        <v>7</v>
      </c>
      <c r="E34" s="3">
        <v>0</v>
      </c>
      <c r="F34" s="3">
        <v>0</v>
      </c>
      <c r="G34" s="3">
        <v>9</v>
      </c>
      <c r="H34" s="3">
        <v>14</v>
      </c>
      <c r="I34" s="3">
        <v>7</v>
      </c>
      <c r="J34" s="3">
        <v>11</v>
      </c>
      <c r="K34" s="3">
        <v>7</v>
      </c>
      <c r="L34" s="3">
        <v>11</v>
      </c>
      <c r="M34" s="3">
        <v>17</v>
      </c>
      <c r="N34" s="3">
        <v>7</v>
      </c>
      <c r="O34" s="3">
        <v>0</v>
      </c>
      <c r="P34" s="3">
        <v>11</v>
      </c>
      <c r="Q34" s="3">
        <v>0</v>
      </c>
      <c r="R34" s="3"/>
      <c r="S34" s="4">
        <f t="shared" si="5"/>
        <v>101</v>
      </c>
      <c r="T34" s="20">
        <f t="shared" si="6"/>
        <v>101</v>
      </c>
      <c r="U34" s="4">
        <f t="shared" si="7"/>
        <v>0</v>
      </c>
      <c r="V34" s="4">
        <f t="shared" si="8"/>
        <v>0</v>
      </c>
      <c r="W34" s="20">
        <v>10</v>
      </c>
      <c r="X34" s="20">
        <f t="shared" si="9"/>
        <v>10.1</v>
      </c>
      <c r="Y34" s="3">
        <v>5</v>
      </c>
      <c r="Z34" s="14"/>
      <c r="AA34" s="16">
        <v>141</v>
      </c>
      <c r="AB34" s="16">
        <v>102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9"/>
    </row>
    <row r="35" spans="1:52" x14ac:dyDescent="0.25">
      <c r="A35" s="6">
        <v>30</v>
      </c>
      <c r="B35" s="2" t="s">
        <v>158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9</v>
      </c>
      <c r="I35" s="3">
        <v>9</v>
      </c>
      <c r="J35" s="3">
        <v>0</v>
      </c>
      <c r="K35" s="3">
        <v>7</v>
      </c>
      <c r="L35" s="3">
        <v>0</v>
      </c>
      <c r="M35" s="3">
        <v>11</v>
      </c>
      <c r="N35" s="3">
        <v>9</v>
      </c>
      <c r="O35" s="3">
        <v>14</v>
      </c>
      <c r="P35" s="3">
        <v>0</v>
      </c>
      <c r="Q35" s="3">
        <v>9</v>
      </c>
      <c r="R35" s="3"/>
      <c r="S35" s="4">
        <f t="shared" si="5"/>
        <v>68</v>
      </c>
      <c r="T35" s="20">
        <f t="shared" si="6"/>
        <v>68</v>
      </c>
      <c r="U35" s="4">
        <f t="shared" si="7"/>
        <v>0</v>
      </c>
      <c r="V35" s="4">
        <f t="shared" si="8"/>
        <v>0</v>
      </c>
      <c r="W35" s="20">
        <v>7</v>
      </c>
      <c r="X35" s="20">
        <f t="shared" si="9"/>
        <v>9.7142857142857135</v>
      </c>
      <c r="Y35" s="3">
        <v>1</v>
      </c>
      <c r="Z35" s="14"/>
      <c r="AA35" s="16">
        <v>123</v>
      </c>
      <c r="AB35" s="16">
        <v>112</v>
      </c>
      <c r="AC35" s="16">
        <v>109</v>
      </c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9"/>
    </row>
    <row r="36" spans="1:52" x14ac:dyDescent="0.25">
      <c r="A36" s="6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  <c r="T36" s="20"/>
      <c r="U36" s="4"/>
      <c r="V36" s="4"/>
      <c r="W36" s="20"/>
      <c r="X36" s="20"/>
      <c r="Y36" s="3"/>
      <c r="Z36" s="14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9"/>
    </row>
    <row r="37" spans="1:52" x14ac:dyDescent="0.25">
      <c r="A37" s="6">
        <v>31</v>
      </c>
      <c r="B37" s="41" t="s">
        <v>22</v>
      </c>
      <c r="C37" s="3">
        <v>11</v>
      </c>
      <c r="D37" s="3">
        <v>7</v>
      </c>
      <c r="E37" s="3">
        <v>0</v>
      </c>
      <c r="F37" s="3">
        <v>7</v>
      </c>
      <c r="G37" s="3">
        <v>14</v>
      </c>
      <c r="H37" s="3">
        <v>11</v>
      </c>
      <c r="I37" s="3">
        <v>0</v>
      </c>
      <c r="J37" s="3">
        <v>11</v>
      </c>
      <c r="K37" s="3">
        <v>11</v>
      </c>
      <c r="L37" s="3">
        <v>14</v>
      </c>
      <c r="M37" s="3">
        <v>9</v>
      </c>
      <c r="N37" s="3">
        <v>7</v>
      </c>
      <c r="O37" s="3">
        <v>0</v>
      </c>
      <c r="P37" s="3">
        <v>9</v>
      </c>
      <c r="Q37" s="3">
        <v>5</v>
      </c>
      <c r="R37" s="3"/>
      <c r="S37" s="4">
        <f t="shared" ref="S37:S46" si="10">SUM(C37:R37)</f>
        <v>116</v>
      </c>
      <c r="T37" s="20">
        <f t="shared" ref="T37:T46" si="11">S37-U37-V37</f>
        <v>116</v>
      </c>
      <c r="U37" s="4">
        <f t="shared" ref="U37:U46" si="12">SMALL(C37:R37,1)</f>
        <v>0</v>
      </c>
      <c r="V37" s="4">
        <f t="shared" ref="V37:V46" si="13">SMALL(C37:R37,2)</f>
        <v>0</v>
      </c>
      <c r="W37" s="20">
        <v>12</v>
      </c>
      <c r="X37" s="20">
        <f t="shared" ref="X37:X46" si="14">T37/W37</f>
        <v>9.6666666666666661</v>
      </c>
      <c r="Y37" s="3">
        <v>4</v>
      </c>
      <c r="Z37" s="14"/>
      <c r="AA37" s="16">
        <v>118</v>
      </c>
      <c r="AB37" s="16">
        <v>116</v>
      </c>
      <c r="AC37" s="16">
        <v>114</v>
      </c>
      <c r="AD37" s="16">
        <v>112</v>
      </c>
      <c r="AE37" s="16">
        <v>112</v>
      </c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9"/>
    </row>
    <row r="38" spans="1:52" x14ac:dyDescent="0.25">
      <c r="A38" s="6">
        <v>32</v>
      </c>
      <c r="B38" s="2" t="s">
        <v>102</v>
      </c>
      <c r="C38" s="3">
        <v>9</v>
      </c>
      <c r="D38" s="3">
        <v>12</v>
      </c>
      <c r="E38" s="3">
        <v>13</v>
      </c>
      <c r="F38" s="3">
        <v>9</v>
      </c>
      <c r="G38" s="3">
        <v>7</v>
      </c>
      <c r="H38" s="3">
        <v>7</v>
      </c>
      <c r="I38" s="3">
        <v>11</v>
      </c>
      <c r="J38" s="3">
        <v>0</v>
      </c>
      <c r="K38" s="3">
        <v>0</v>
      </c>
      <c r="L38" s="3">
        <v>0</v>
      </c>
      <c r="M38" s="3">
        <v>7</v>
      </c>
      <c r="N38" s="3">
        <v>0</v>
      </c>
      <c r="O38" s="3">
        <v>0</v>
      </c>
      <c r="P38" s="3">
        <v>0</v>
      </c>
      <c r="Q38" s="3">
        <v>0</v>
      </c>
      <c r="R38" s="3"/>
      <c r="S38" s="4">
        <f t="shared" si="10"/>
        <v>75</v>
      </c>
      <c r="T38" s="20">
        <f t="shared" si="11"/>
        <v>75</v>
      </c>
      <c r="U38" s="4">
        <f t="shared" si="12"/>
        <v>0</v>
      </c>
      <c r="V38" s="4">
        <f t="shared" si="13"/>
        <v>0</v>
      </c>
      <c r="W38" s="20">
        <v>8</v>
      </c>
      <c r="X38" s="20">
        <f t="shared" si="14"/>
        <v>9.375</v>
      </c>
      <c r="Y38" s="3">
        <v>1</v>
      </c>
      <c r="Z38" s="14"/>
      <c r="AA38" s="16">
        <v>119</v>
      </c>
      <c r="AB38" s="16">
        <v>115</v>
      </c>
      <c r="AC38" s="16">
        <v>114</v>
      </c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9"/>
    </row>
    <row r="39" spans="1:52" x14ac:dyDescent="0.25">
      <c r="A39" s="6">
        <v>33</v>
      </c>
      <c r="B39" s="2" t="s">
        <v>35</v>
      </c>
      <c r="C39" s="3">
        <v>5</v>
      </c>
      <c r="D39" s="3">
        <v>11</v>
      </c>
      <c r="E39" s="3">
        <v>6</v>
      </c>
      <c r="F39" s="3">
        <v>7</v>
      </c>
      <c r="G39" s="3">
        <v>11</v>
      </c>
      <c r="H39" s="3">
        <v>7</v>
      </c>
      <c r="I39" s="3">
        <v>6</v>
      </c>
      <c r="J39" s="3">
        <v>13</v>
      </c>
      <c r="K39" s="3">
        <v>9</v>
      </c>
      <c r="L39" s="3">
        <v>6</v>
      </c>
      <c r="M39" s="3">
        <v>11</v>
      </c>
      <c r="N39" s="3">
        <v>7</v>
      </c>
      <c r="O39" s="3">
        <v>15</v>
      </c>
      <c r="P39" s="3">
        <v>9</v>
      </c>
      <c r="Q39" s="3">
        <v>9</v>
      </c>
      <c r="R39" s="3"/>
      <c r="S39" s="4">
        <f t="shared" si="10"/>
        <v>132</v>
      </c>
      <c r="T39" s="20">
        <f t="shared" si="11"/>
        <v>121</v>
      </c>
      <c r="U39" s="4">
        <f t="shared" si="12"/>
        <v>5</v>
      </c>
      <c r="V39" s="4">
        <f t="shared" si="13"/>
        <v>6</v>
      </c>
      <c r="W39" s="25">
        <v>13</v>
      </c>
      <c r="X39" s="20">
        <f t="shared" si="14"/>
        <v>9.3076923076923084</v>
      </c>
      <c r="Y39" s="3">
        <v>1</v>
      </c>
      <c r="Z39" s="14"/>
      <c r="AA39" s="16">
        <v>114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9"/>
    </row>
    <row r="40" spans="1:52" x14ac:dyDescent="0.25">
      <c r="A40" s="6">
        <v>34</v>
      </c>
      <c r="B40" s="2" t="s">
        <v>80</v>
      </c>
      <c r="C40" s="3">
        <v>9</v>
      </c>
      <c r="D40" s="3">
        <v>9</v>
      </c>
      <c r="E40" s="3">
        <v>14</v>
      </c>
      <c r="F40" s="3">
        <v>9</v>
      </c>
      <c r="G40" s="3">
        <v>7</v>
      </c>
      <c r="H40" s="3">
        <v>15</v>
      </c>
      <c r="I40" s="3">
        <v>11</v>
      </c>
      <c r="J40" s="3">
        <v>9</v>
      </c>
      <c r="K40" s="3">
        <v>0</v>
      </c>
      <c r="L40" s="3">
        <v>11</v>
      </c>
      <c r="M40" s="3">
        <v>7</v>
      </c>
      <c r="N40" s="3">
        <v>0</v>
      </c>
      <c r="O40" s="3">
        <v>0</v>
      </c>
      <c r="P40" s="3">
        <v>0</v>
      </c>
      <c r="Q40" s="3">
        <v>9</v>
      </c>
      <c r="R40" s="3"/>
      <c r="S40" s="4">
        <f t="shared" si="10"/>
        <v>110</v>
      </c>
      <c r="T40" s="20">
        <f t="shared" si="11"/>
        <v>110</v>
      </c>
      <c r="U40" s="4">
        <f t="shared" si="12"/>
        <v>0</v>
      </c>
      <c r="V40" s="4">
        <f t="shared" si="13"/>
        <v>0</v>
      </c>
      <c r="W40" s="20">
        <v>12</v>
      </c>
      <c r="X40" s="20">
        <f t="shared" si="14"/>
        <v>9.1666666666666661</v>
      </c>
      <c r="Y40" s="3">
        <v>5</v>
      </c>
      <c r="Z40" s="14"/>
      <c r="AA40" s="16">
        <v>107</v>
      </c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9"/>
    </row>
    <row r="41" spans="1:52" x14ac:dyDescent="0.25">
      <c r="A41" s="6">
        <v>35</v>
      </c>
      <c r="B41" s="2" t="s">
        <v>78</v>
      </c>
      <c r="C41" s="3">
        <v>0</v>
      </c>
      <c r="D41" s="3">
        <v>11</v>
      </c>
      <c r="E41" s="3">
        <v>0</v>
      </c>
      <c r="F41" s="3">
        <v>0</v>
      </c>
      <c r="G41" s="3">
        <v>0</v>
      </c>
      <c r="H41" s="3">
        <v>0</v>
      </c>
      <c r="I41" s="3">
        <v>6</v>
      </c>
      <c r="J41" s="3">
        <v>0</v>
      </c>
      <c r="K41" s="3">
        <v>11</v>
      </c>
      <c r="L41" s="3">
        <v>7</v>
      </c>
      <c r="M41" s="3">
        <v>11</v>
      </c>
      <c r="N41" s="3">
        <v>0</v>
      </c>
      <c r="O41" s="3">
        <v>0</v>
      </c>
      <c r="P41" s="3">
        <v>9</v>
      </c>
      <c r="Q41" s="3">
        <v>9</v>
      </c>
      <c r="R41" s="3"/>
      <c r="S41" s="4">
        <f t="shared" si="10"/>
        <v>64</v>
      </c>
      <c r="T41" s="20">
        <f t="shared" si="11"/>
        <v>64</v>
      </c>
      <c r="U41" s="4">
        <f t="shared" si="12"/>
        <v>0</v>
      </c>
      <c r="V41" s="4">
        <f t="shared" si="13"/>
        <v>0</v>
      </c>
      <c r="W41" s="20">
        <v>7</v>
      </c>
      <c r="X41" s="20">
        <f t="shared" si="14"/>
        <v>9.1428571428571423</v>
      </c>
      <c r="Y41" s="3">
        <v>3</v>
      </c>
      <c r="Z41" s="14"/>
      <c r="AA41" s="16">
        <v>151</v>
      </c>
      <c r="AB41" s="16">
        <v>150</v>
      </c>
      <c r="AC41" s="16">
        <v>119</v>
      </c>
      <c r="AD41" s="16">
        <v>110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9"/>
    </row>
    <row r="42" spans="1:52" x14ac:dyDescent="0.25">
      <c r="A42" s="6">
        <v>36</v>
      </c>
      <c r="B42" s="2" t="s">
        <v>120</v>
      </c>
      <c r="C42" s="3">
        <v>0</v>
      </c>
      <c r="D42" s="3">
        <v>0</v>
      </c>
      <c r="E42" s="3">
        <v>7</v>
      </c>
      <c r="F42" s="3">
        <v>11</v>
      </c>
      <c r="G42" s="3">
        <v>6</v>
      </c>
      <c r="H42" s="3">
        <v>9</v>
      </c>
      <c r="I42" s="3">
        <v>0</v>
      </c>
      <c r="J42" s="3">
        <v>7</v>
      </c>
      <c r="K42" s="3">
        <v>9</v>
      </c>
      <c r="L42" s="3">
        <v>7</v>
      </c>
      <c r="M42" s="3">
        <v>12</v>
      </c>
      <c r="N42" s="3">
        <v>14</v>
      </c>
      <c r="O42" s="3">
        <v>0</v>
      </c>
      <c r="P42" s="3">
        <v>0</v>
      </c>
      <c r="Q42" s="3">
        <v>0</v>
      </c>
      <c r="R42" s="3"/>
      <c r="S42" s="4">
        <f t="shared" si="10"/>
        <v>82</v>
      </c>
      <c r="T42" s="20">
        <f t="shared" si="11"/>
        <v>82</v>
      </c>
      <c r="U42" s="4">
        <f t="shared" si="12"/>
        <v>0</v>
      </c>
      <c r="V42" s="4">
        <f t="shared" si="13"/>
        <v>0</v>
      </c>
      <c r="W42" s="20">
        <v>9</v>
      </c>
      <c r="X42" s="20">
        <f t="shared" si="14"/>
        <v>9.1111111111111107</v>
      </c>
      <c r="Y42" s="3">
        <v>4</v>
      </c>
      <c r="Z42" s="14"/>
      <c r="AA42" s="16">
        <v>113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9"/>
    </row>
    <row r="43" spans="1:52" x14ac:dyDescent="0.25">
      <c r="A43" s="6">
        <v>37</v>
      </c>
      <c r="B43" s="2" t="s">
        <v>100</v>
      </c>
      <c r="C43" s="3">
        <v>11</v>
      </c>
      <c r="D43" s="3">
        <v>0</v>
      </c>
      <c r="E43" s="3">
        <v>0</v>
      </c>
      <c r="F43" s="3">
        <v>0</v>
      </c>
      <c r="G43" s="3">
        <v>7</v>
      </c>
      <c r="H43" s="3">
        <v>0</v>
      </c>
      <c r="I43" s="3">
        <v>9</v>
      </c>
      <c r="J43" s="3">
        <v>7</v>
      </c>
      <c r="K43" s="3">
        <v>12</v>
      </c>
      <c r="L43" s="3">
        <v>7</v>
      </c>
      <c r="M43" s="3">
        <v>0</v>
      </c>
      <c r="N43" s="3">
        <v>7</v>
      </c>
      <c r="O43" s="3">
        <v>9</v>
      </c>
      <c r="P43" s="3">
        <v>11</v>
      </c>
      <c r="Q43" s="3">
        <v>0</v>
      </c>
      <c r="R43" s="3"/>
      <c r="S43" s="4">
        <f t="shared" si="10"/>
        <v>80</v>
      </c>
      <c r="T43" s="20">
        <f t="shared" si="11"/>
        <v>80</v>
      </c>
      <c r="U43" s="4">
        <f t="shared" si="12"/>
        <v>0</v>
      </c>
      <c r="V43" s="4">
        <f t="shared" si="13"/>
        <v>0</v>
      </c>
      <c r="W43" s="20">
        <v>9</v>
      </c>
      <c r="X43" s="20">
        <f t="shared" si="14"/>
        <v>8.8888888888888893</v>
      </c>
      <c r="Y43" s="3">
        <v>4</v>
      </c>
      <c r="Z43" s="14"/>
      <c r="AA43" s="16">
        <v>127</v>
      </c>
      <c r="AB43" s="16">
        <v>106</v>
      </c>
      <c r="AC43" s="16">
        <v>105</v>
      </c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9"/>
    </row>
    <row r="44" spans="1:52" x14ac:dyDescent="0.25">
      <c r="A44" s="6">
        <v>38</v>
      </c>
      <c r="B44" s="2" t="s">
        <v>27</v>
      </c>
      <c r="C44" s="3">
        <v>9</v>
      </c>
      <c r="D44" s="3">
        <v>13</v>
      </c>
      <c r="E44" s="3">
        <v>0</v>
      </c>
      <c r="F44" s="3">
        <v>9</v>
      </c>
      <c r="G44" s="3">
        <v>9</v>
      </c>
      <c r="H44" s="3">
        <v>7</v>
      </c>
      <c r="I44" s="3">
        <v>6</v>
      </c>
      <c r="J44" s="3">
        <v>9</v>
      </c>
      <c r="K44" s="3">
        <v>9</v>
      </c>
      <c r="L44" s="3">
        <v>6</v>
      </c>
      <c r="M44" s="3">
        <v>0</v>
      </c>
      <c r="N44" s="3">
        <v>9</v>
      </c>
      <c r="O44" s="3">
        <v>9</v>
      </c>
      <c r="P44" s="3">
        <v>9</v>
      </c>
      <c r="Q44" s="3">
        <v>11</v>
      </c>
      <c r="R44" s="3"/>
      <c r="S44" s="4">
        <f t="shared" si="10"/>
        <v>115</v>
      </c>
      <c r="T44" s="20">
        <f t="shared" si="11"/>
        <v>115</v>
      </c>
      <c r="U44" s="4">
        <f t="shared" si="12"/>
        <v>0</v>
      </c>
      <c r="V44" s="4">
        <f t="shared" si="13"/>
        <v>0</v>
      </c>
      <c r="W44" s="20">
        <v>13</v>
      </c>
      <c r="X44" s="20">
        <f t="shared" si="14"/>
        <v>8.8461538461538467</v>
      </c>
      <c r="Y44" s="3">
        <v>8</v>
      </c>
      <c r="Z44" s="14"/>
      <c r="AA44" s="16">
        <v>128</v>
      </c>
      <c r="AB44" s="16">
        <v>106</v>
      </c>
      <c r="AC44" s="16">
        <v>100</v>
      </c>
      <c r="AD44" s="16">
        <v>100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9"/>
    </row>
    <row r="45" spans="1:52" x14ac:dyDescent="0.25">
      <c r="A45" s="6">
        <v>39</v>
      </c>
      <c r="B45" s="2" t="s">
        <v>32</v>
      </c>
      <c r="C45" s="3">
        <v>7</v>
      </c>
      <c r="D45" s="3">
        <v>6</v>
      </c>
      <c r="E45" s="3">
        <v>7</v>
      </c>
      <c r="F45" s="3">
        <v>5</v>
      </c>
      <c r="G45" s="3">
        <v>0</v>
      </c>
      <c r="H45" s="3">
        <v>9</v>
      </c>
      <c r="I45" s="3">
        <v>11</v>
      </c>
      <c r="J45" s="3">
        <v>9</v>
      </c>
      <c r="K45" s="3">
        <v>0</v>
      </c>
      <c r="L45" s="3">
        <v>13</v>
      </c>
      <c r="M45" s="3">
        <v>6</v>
      </c>
      <c r="N45" s="3">
        <v>0</v>
      </c>
      <c r="O45" s="3">
        <v>0</v>
      </c>
      <c r="P45" s="3">
        <v>0</v>
      </c>
      <c r="Q45" s="3">
        <v>13</v>
      </c>
      <c r="R45" s="3"/>
      <c r="S45" s="4">
        <f t="shared" si="10"/>
        <v>86</v>
      </c>
      <c r="T45" s="20">
        <f t="shared" si="11"/>
        <v>86</v>
      </c>
      <c r="U45" s="4">
        <f t="shared" si="12"/>
        <v>0</v>
      </c>
      <c r="V45" s="4">
        <f t="shared" si="13"/>
        <v>0</v>
      </c>
      <c r="W45" s="20">
        <v>10</v>
      </c>
      <c r="X45" s="20">
        <f t="shared" si="14"/>
        <v>8.6</v>
      </c>
      <c r="Y45" s="3">
        <v>3</v>
      </c>
      <c r="Z45" s="14"/>
      <c r="AA45" s="16">
        <v>138</v>
      </c>
      <c r="AB45" s="16">
        <v>113</v>
      </c>
      <c r="AC45" s="16">
        <v>108</v>
      </c>
      <c r="AD45" s="16">
        <v>100</v>
      </c>
      <c r="AE45" s="16">
        <v>100</v>
      </c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9"/>
    </row>
    <row r="46" spans="1:52" x14ac:dyDescent="0.25">
      <c r="A46" s="6">
        <v>40</v>
      </c>
      <c r="B46" s="2" t="s">
        <v>37</v>
      </c>
      <c r="C46" s="3">
        <v>5</v>
      </c>
      <c r="D46" s="3">
        <v>9</v>
      </c>
      <c r="E46" s="3">
        <v>9</v>
      </c>
      <c r="F46" s="3">
        <v>9</v>
      </c>
      <c r="G46" s="3">
        <v>11</v>
      </c>
      <c r="H46" s="3">
        <v>6</v>
      </c>
      <c r="I46" s="3">
        <v>6</v>
      </c>
      <c r="J46" s="3">
        <v>9</v>
      </c>
      <c r="K46" s="3">
        <v>6</v>
      </c>
      <c r="L46" s="3">
        <v>17</v>
      </c>
      <c r="M46" s="3">
        <v>6</v>
      </c>
      <c r="N46" s="3">
        <v>7</v>
      </c>
      <c r="O46" s="3">
        <v>5</v>
      </c>
      <c r="P46" s="3">
        <v>7</v>
      </c>
      <c r="Q46" s="3">
        <v>9</v>
      </c>
      <c r="R46" s="3"/>
      <c r="S46" s="4">
        <f t="shared" si="10"/>
        <v>121</v>
      </c>
      <c r="T46" s="20">
        <f t="shared" si="11"/>
        <v>111</v>
      </c>
      <c r="U46" s="4">
        <f t="shared" si="12"/>
        <v>5</v>
      </c>
      <c r="V46" s="4">
        <f t="shared" si="13"/>
        <v>5</v>
      </c>
      <c r="W46" s="25">
        <v>13</v>
      </c>
      <c r="X46" s="20">
        <f t="shared" si="14"/>
        <v>8.5384615384615383</v>
      </c>
      <c r="Y46" s="3">
        <v>6</v>
      </c>
      <c r="Z46" s="14"/>
      <c r="AA46" s="16">
        <v>124</v>
      </c>
      <c r="AB46" s="16">
        <v>106</v>
      </c>
      <c r="AC46" s="16">
        <v>101</v>
      </c>
      <c r="AD46" s="16">
        <v>100</v>
      </c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9"/>
    </row>
    <row r="47" spans="1:52" x14ac:dyDescent="0.25">
      <c r="A47" s="6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20"/>
      <c r="U47" s="4"/>
      <c r="V47" s="4"/>
      <c r="W47" s="25"/>
      <c r="X47" s="20"/>
      <c r="Y47" s="3"/>
      <c r="Z47" s="14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9"/>
    </row>
    <row r="48" spans="1:52" x14ac:dyDescent="0.25">
      <c r="A48" s="6">
        <v>41</v>
      </c>
      <c r="B48" s="41" t="s">
        <v>43</v>
      </c>
      <c r="C48" s="3">
        <v>7</v>
      </c>
      <c r="D48" s="3">
        <v>9</v>
      </c>
      <c r="E48" s="3">
        <v>7</v>
      </c>
      <c r="F48" s="3">
        <v>6</v>
      </c>
      <c r="G48" s="3">
        <v>7</v>
      </c>
      <c r="H48" s="3">
        <v>9</v>
      </c>
      <c r="I48" s="3">
        <v>11</v>
      </c>
      <c r="J48" s="3">
        <v>9</v>
      </c>
      <c r="K48" s="3">
        <v>9</v>
      </c>
      <c r="L48" s="3">
        <v>7</v>
      </c>
      <c r="M48" s="3">
        <v>9</v>
      </c>
      <c r="N48" s="3">
        <v>9</v>
      </c>
      <c r="O48" s="3">
        <v>9</v>
      </c>
      <c r="P48" s="3">
        <v>7</v>
      </c>
      <c r="Q48" s="3">
        <v>9</v>
      </c>
      <c r="R48" s="3"/>
      <c r="S48" s="4">
        <f t="shared" ref="S48:S57" si="15">SUM(C48:R48)</f>
        <v>124</v>
      </c>
      <c r="T48" s="20">
        <f t="shared" ref="T48:T57" si="16">S48-U48-V48</f>
        <v>111</v>
      </c>
      <c r="U48" s="4">
        <f t="shared" ref="U48:U57" si="17">SMALL(C48:R48,1)</f>
        <v>6</v>
      </c>
      <c r="V48" s="4">
        <f t="shared" ref="V48:V57" si="18">SMALL(C48:R48,2)</f>
        <v>7</v>
      </c>
      <c r="W48" s="25">
        <v>13</v>
      </c>
      <c r="X48" s="20">
        <f t="shared" ref="X48:X57" si="19">T48/W48</f>
        <v>8.5384615384615383</v>
      </c>
      <c r="Y48" s="3">
        <v>2</v>
      </c>
      <c r="Z48" s="14"/>
      <c r="AA48" s="16">
        <v>109</v>
      </c>
      <c r="AB48" s="16">
        <v>104</v>
      </c>
      <c r="AC48" s="16">
        <v>101</v>
      </c>
      <c r="AD48" s="16">
        <v>100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9"/>
    </row>
    <row r="49" spans="1:52" x14ac:dyDescent="0.25">
      <c r="A49" s="6">
        <v>42</v>
      </c>
      <c r="B49" s="2" t="s">
        <v>28</v>
      </c>
      <c r="C49" s="3">
        <v>5</v>
      </c>
      <c r="D49" s="3">
        <v>11</v>
      </c>
      <c r="E49" s="3">
        <v>6</v>
      </c>
      <c r="F49" s="3">
        <v>9</v>
      </c>
      <c r="G49" s="3">
        <v>6</v>
      </c>
      <c r="H49" s="3">
        <v>0</v>
      </c>
      <c r="I49" s="3">
        <v>9</v>
      </c>
      <c r="J49" s="3">
        <v>9</v>
      </c>
      <c r="K49" s="3">
        <v>9</v>
      </c>
      <c r="L49" s="3">
        <v>5</v>
      </c>
      <c r="M49" s="3">
        <v>6</v>
      </c>
      <c r="N49" s="3">
        <v>9</v>
      </c>
      <c r="O49" s="3">
        <v>9</v>
      </c>
      <c r="P49" s="3">
        <v>6</v>
      </c>
      <c r="Q49" s="3">
        <v>12</v>
      </c>
      <c r="R49" s="3"/>
      <c r="S49" s="4">
        <f t="shared" si="15"/>
        <v>111</v>
      </c>
      <c r="T49" s="20">
        <f t="shared" si="16"/>
        <v>106</v>
      </c>
      <c r="U49" s="4">
        <f t="shared" si="17"/>
        <v>0</v>
      </c>
      <c r="V49" s="4">
        <f t="shared" si="18"/>
        <v>5</v>
      </c>
      <c r="W49" s="20">
        <v>13</v>
      </c>
      <c r="X49" s="20">
        <f t="shared" si="19"/>
        <v>8.1538461538461533</v>
      </c>
      <c r="Y49" s="3">
        <v>2</v>
      </c>
      <c r="Z49" s="14"/>
      <c r="AA49" s="16">
        <v>100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9"/>
    </row>
    <row r="50" spans="1:52" x14ac:dyDescent="0.25">
      <c r="A50" s="6">
        <v>43</v>
      </c>
      <c r="B50" s="2" t="s">
        <v>42</v>
      </c>
      <c r="C50" s="3">
        <v>0</v>
      </c>
      <c r="D50" s="3">
        <v>0</v>
      </c>
      <c r="E50" s="3">
        <v>9</v>
      </c>
      <c r="F50" s="3">
        <v>0</v>
      </c>
      <c r="G50" s="3">
        <v>5</v>
      </c>
      <c r="H50" s="3">
        <v>7</v>
      </c>
      <c r="I50" s="3">
        <v>0</v>
      </c>
      <c r="J50" s="3">
        <v>7</v>
      </c>
      <c r="K50" s="3">
        <v>11</v>
      </c>
      <c r="L50" s="3">
        <v>11</v>
      </c>
      <c r="M50" s="3">
        <v>0</v>
      </c>
      <c r="N50" s="3">
        <v>0</v>
      </c>
      <c r="O50" s="3">
        <v>0</v>
      </c>
      <c r="P50" s="3">
        <v>0</v>
      </c>
      <c r="Q50" s="3">
        <v>7</v>
      </c>
      <c r="R50" s="3"/>
      <c r="S50" s="4">
        <f t="shared" si="15"/>
        <v>57</v>
      </c>
      <c r="T50" s="20">
        <f t="shared" si="16"/>
        <v>57</v>
      </c>
      <c r="U50" s="4">
        <f t="shared" si="17"/>
        <v>0</v>
      </c>
      <c r="V50" s="4">
        <f t="shared" si="18"/>
        <v>0</v>
      </c>
      <c r="W50" s="20">
        <v>7</v>
      </c>
      <c r="X50" s="20">
        <f t="shared" si="19"/>
        <v>8.1428571428571423</v>
      </c>
      <c r="Y50" s="3">
        <v>4</v>
      </c>
      <c r="Z50" s="14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9"/>
    </row>
    <row r="51" spans="1:52" x14ac:dyDescent="0.25">
      <c r="A51" s="6">
        <v>44</v>
      </c>
      <c r="B51" s="2" t="s">
        <v>115</v>
      </c>
      <c r="C51" s="3">
        <v>0</v>
      </c>
      <c r="D51" s="3">
        <v>6</v>
      </c>
      <c r="E51" s="3">
        <v>11</v>
      </c>
      <c r="F51" s="3">
        <v>7</v>
      </c>
      <c r="G51" s="3">
        <v>9</v>
      </c>
      <c r="H51" s="3">
        <v>6</v>
      </c>
      <c r="I51" s="3">
        <v>11</v>
      </c>
      <c r="J51" s="3">
        <v>0</v>
      </c>
      <c r="K51" s="3">
        <v>0</v>
      </c>
      <c r="L51" s="3">
        <v>7</v>
      </c>
      <c r="M51" s="3">
        <v>0</v>
      </c>
      <c r="N51" s="3">
        <v>0</v>
      </c>
      <c r="O51" s="3">
        <v>11</v>
      </c>
      <c r="P51" s="3">
        <v>0</v>
      </c>
      <c r="Q51" s="3">
        <v>5</v>
      </c>
      <c r="R51" s="3"/>
      <c r="S51" s="4">
        <f>SUM(C51:R51)</f>
        <v>73</v>
      </c>
      <c r="T51" s="20">
        <f>S51-U51-V51</f>
        <v>73</v>
      </c>
      <c r="U51" s="4">
        <f>SMALL(C51:R51,1)</f>
        <v>0</v>
      </c>
      <c r="V51" s="4">
        <f>SMALL(C51:R51,2)</f>
        <v>0</v>
      </c>
      <c r="W51" s="20">
        <v>9</v>
      </c>
      <c r="X51" s="20">
        <f>T51/W51</f>
        <v>8.1111111111111107</v>
      </c>
      <c r="Y51" s="3">
        <v>5</v>
      </c>
      <c r="Z51" s="14"/>
      <c r="AA51" s="16">
        <v>102</v>
      </c>
      <c r="AB51" s="16">
        <v>102</v>
      </c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9"/>
    </row>
    <row r="52" spans="1:52" x14ac:dyDescent="0.25">
      <c r="A52" s="6">
        <v>45</v>
      </c>
      <c r="B52" s="2" t="s">
        <v>168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7</v>
      </c>
      <c r="I52" s="3">
        <v>11</v>
      </c>
      <c r="J52" s="3">
        <v>7</v>
      </c>
      <c r="K52" s="3">
        <v>7</v>
      </c>
      <c r="L52" s="3">
        <v>6</v>
      </c>
      <c r="M52" s="3">
        <v>14</v>
      </c>
      <c r="N52" s="3">
        <v>5</v>
      </c>
      <c r="O52" s="3">
        <v>0</v>
      </c>
      <c r="P52" s="3">
        <v>7</v>
      </c>
      <c r="Q52" s="3">
        <v>0</v>
      </c>
      <c r="R52" s="3"/>
      <c r="S52" s="4">
        <f t="shared" si="15"/>
        <v>64</v>
      </c>
      <c r="T52" s="20">
        <f t="shared" si="16"/>
        <v>64</v>
      </c>
      <c r="U52" s="4">
        <f t="shared" si="17"/>
        <v>0</v>
      </c>
      <c r="V52" s="4">
        <f t="shared" si="18"/>
        <v>0</v>
      </c>
      <c r="W52" s="20">
        <v>8</v>
      </c>
      <c r="X52" s="20">
        <f t="shared" si="19"/>
        <v>8</v>
      </c>
      <c r="Y52" s="3"/>
      <c r="Z52" s="14"/>
      <c r="AA52" s="16">
        <v>114</v>
      </c>
      <c r="AB52" s="16">
        <v>112</v>
      </c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9"/>
    </row>
    <row r="53" spans="1:52" x14ac:dyDescent="0.25">
      <c r="A53" s="6">
        <v>46</v>
      </c>
      <c r="B53" s="2" t="s">
        <v>103</v>
      </c>
      <c r="C53" s="3">
        <v>7</v>
      </c>
      <c r="D53" s="3">
        <v>0</v>
      </c>
      <c r="E53" s="3">
        <v>6</v>
      </c>
      <c r="F53" s="3">
        <v>6</v>
      </c>
      <c r="G53" s="3">
        <v>6</v>
      </c>
      <c r="H53" s="3">
        <v>15</v>
      </c>
      <c r="I53" s="3">
        <v>9</v>
      </c>
      <c r="J53" s="3">
        <v>6</v>
      </c>
      <c r="K53" s="3">
        <v>0</v>
      </c>
      <c r="L53" s="3">
        <v>6</v>
      </c>
      <c r="M53" s="3">
        <v>5</v>
      </c>
      <c r="N53" s="3">
        <v>11</v>
      </c>
      <c r="O53" s="3">
        <v>9</v>
      </c>
      <c r="P53" s="3">
        <v>6</v>
      </c>
      <c r="Q53" s="3">
        <v>9</v>
      </c>
      <c r="R53" s="3"/>
      <c r="S53" s="4">
        <f t="shared" si="15"/>
        <v>101</v>
      </c>
      <c r="T53" s="20">
        <f t="shared" si="16"/>
        <v>101</v>
      </c>
      <c r="U53" s="4">
        <f t="shared" si="17"/>
        <v>0</v>
      </c>
      <c r="V53" s="4">
        <f t="shared" si="18"/>
        <v>0</v>
      </c>
      <c r="W53" s="20">
        <v>13</v>
      </c>
      <c r="X53" s="20">
        <f t="shared" si="19"/>
        <v>7.7692307692307692</v>
      </c>
      <c r="Y53" s="3">
        <v>2</v>
      </c>
      <c r="Z53" s="14"/>
      <c r="AA53" s="16">
        <v>151</v>
      </c>
      <c r="AB53" s="16">
        <v>100</v>
      </c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9"/>
    </row>
    <row r="54" spans="1:52" x14ac:dyDescent="0.25">
      <c r="A54" s="6">
        <v>47</v>
      </c>
      <c r="B54" s="2" t="s">
        <v>59</v>
      </c>
      <c r="C54" s="3">
        <v>7</v>
      </c>
      <c r="D54" s="3">
        <v>9</v>
      </c>
      <c r="E54" s="3">
        <v>0</v>
      </c>
      <c r="F54" s="3">
        <v>6</v>
      </c>
      <c r="G54" s="3">
        <v>6</v>
      </c>
      <c r="H54" s="3">
        <v>6</v>
      </c>
      <c r="I54" s="3">
        <v>11</v>
      </c>
      <c r="J54" s="3">
        <v>7</v>
      </c>
      <c r="K54" s="3">
        <v>7</v>
      </c>
      <c r="L54" s="3">
        <v>6</v>
      </c>
      <c r="M54" s="3">
        <v>11</v>
      </c>
      <c r="N54" s="3">
        <v>11</v>
      </c>
      <c r="O54" s="3">
        <v>5</v>
      </c>
      <c r="P54" s="3">
        <v>0</v>
      </c>
      <c r="Q54" s="3">
        <v>0</v>
      </c>
      <c r="R54" s="3"/>
      <c r="S54" s="4">
        <f t="shared" si="15"/>
        <v>92</v>
      </c>
      <c r="T54" s="20">
        <f t="shared" si="16"/>
        <v>92</v>
      </c>
      <c r="U54" s="4">
        <f t="shared" si="17"/>
        <v>0</v>
      </c>
      <c r="V54" s="4">
        <f t="shared" si="18"/>
        <v>0</v>
      </c>
      <c r="W54" s="20">
        <v>12</v>
      </c>
      <c r="X54" s="20">
        <f t="shared" si="19"/>
        <v>7.666666666666667</v>
      </c>
      <c r="Y54" s="3">
        <v>4</v>
      </c>
      <c r="Z54" s="14"/>
      <c r="AA54" s="16">
        <v>118</v>
      </c>
      <c r="AB54" s="16">
        <v>104</v>
      </c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9"/>
    </row>
    <row r="55" spans="1:52" x14ac:dyDescent="0.25">
      <c r="A55" s="6">
        <v>48</v>
      </c>
      <c r="B55" s="2" t="s">
        <v>101</v>
      </c>
      <c r="C55" s="3">
        <v>11</v>
      </c>
      <c r="D55" s="3">
        <v>6</v>
      </c>
      <c r="E55" s="3">
        <v>9</v>
      </c>
      <c r="F55" s="3">
        <v>6</v>
      </c>
      <c r="G55" s="3">
        <v>7</v>
      </c>
      <c r="H55" s="3">
        <v>7</v>
      </c>
      <c r="I55" s="3">
        <v>6</v>
      </c>
      <c r="J55" s="3">
        <v>7</v>
      </c>
      <c r="K55" s="3">
        <v>9</v>
      </c>
      <c r="L55" s="3">
        <v>7</v>
      </c>
      <c r="M55" s="3">
        <v>0</v>
      </c>
      <c r="N55" s="3">
        <v>7</v>
      </c>
      <c r="O55" s="3">
        <v>7</v>
      </c>
      <c r="P55" s="3">
        <v>0</v>
      </c>
      <c r="Q55" s="3">
        <v>9</v>
      </c>
      <c r="R55" s="3"/>
      <c r="S55" s="4">
        <f t="shared" si="15"/>
        <v>98</v>
      </c>
      <c r="T55" s="20">
        <f t="shared" si="16"/>
        <v>98</v>
      </c>
      <c r="U55" s="4">
        <f t="shared" si="17"/>
        <v>0</v>
      </c>
      <c r="V55" s="4">
        <f t="shared" si="18"/>
        <v>0</v>
      </c>
      <c r="W55" s="20">
        <v>13</v>
      </c>
      <c r="X55" s="20">
        <f t="shared" si="19"/>
        <v>7.5384615384615383</v>
      </c>
      <c r="Y55" s="3">
        <v>6</v>
      </c>
      <c r="Z55" s="14"/>
      <c r="AA55" s="16">
        <v>145</v>
      </c>
      <c r="AB55" s="16">
        <v>120</v>
      </c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9"/>
    </row>
    <row r="56" spans="1:52" x14ac:dyDescent="0.25">
      <c r="A56" s="6">
        <v>49</v>
      </c>
      <c r="B56" s="2" t="s">
        <v>29</v>
      </c>
      <c r="C56" s="3">
        <v>9</v>
      </c>
      <c r="D56" s="3">
        <v>9</v>
      </c>
      <c r="E56" s="3">
        <v>6</v>
      </c>
      <c r="F56" s="3">
        <v>7</v>
      </c>
      <c r="G56" s="3">
        <v>0</v>
      </c>
      <c r="H56" s="3">
        <v>0</v>
      </c>
      <c r="I56" s="3">
        <v>0</v>
      </c>
      <c r="J56" s="3">
        <v>9</v>
      </c>
      <c r="K56" s="3">
        <v>6</v>
      </c>
      <c r="L56" s="3">
        <v>7</v>
      </c>
      <c r="M56" s="3">
        <v>7</v>
      </c>
      <c r="N56" s="3">
        <v>6</v>
      </c>
      <c r="O56" s="3">
        <v>9</v>
      </c>
      <c r="P56" s="3">
        <v>7</v>
      </c>
      <c r="Q56" s="3">
        <v>7</v>
      </c>
      <c r="R56" s="3"/>
      <c r="S56" s="4">
        <f t="shared" si="15"/>
        <v>89</v>
      </c>
      <c r="T56" s="20">
        <f t="shared" si="16"/>
        <v>89</v>
      </c>
      <c r="U56" s="4">
        <f t="shared" si="17"/>
        <v>0</v>
      </c>
      <c r="V56" s="4">
        <f t="shared" si="18"/>
        <v>0</v>
      </c>
      <c r="W56" s="20">
        <v>12</v>
      </c>
      <c r="X56" s="20">
        <f t="shared" si="19"/>
        <v>7.416666666666667</v>
      </c>
      <c r="Y56" s="3">
        <v>2</v>
      </c>
      <c r="Z56" s="14"/>
      <c r="AA56" s="16">
        <v>129</v>
      </c>
      <c r="AB56" s="16">
        <v>124</v>
      </c>
      <c r="AC56" s="16">
        <v>100</v>
      </c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9"/>
    </row>
    <row r="57" spans="1:52" x14ac:dyDescent="0.25">
      <c r="A57" s="6">
        <v>50</v>
      </c>
      <c r="B57" s="2" t="s">
        <v>71</v>
      </c>
      <c r="C57" s="3">
        <v>7</v>
      </c>
      <c r="D57" s="3">
        <v>7</v>
      </c>
      <c r="E57" s="3">
        <v>6</v>
      </c>
      <c r="F57" s="3">
        <v>0</v>
      </c>
      <c r="G57" s="3">
        <v>6</v>
      </c>
      <c r="H57" s="3">
        <v>13</v>
      </c>
      <c r="I57" s="3">
        <v>5</v>
      </c>
      <c r="J57" s="3">
        <v>0</v>
      </c>
      <c r="K57" s="3">
        <v>9</v>
      </c>
      <c r="L57" s="3">
        <v>7</v>
      </c>
      <c r="M57" s="3">
        <v>7</v>
      </c>
      <c r="N57" s="3">
        <v>0</v>
      </c>
      <c r="O57" s="3">
        <v>7</v>
      </c>
      <c r="P57" s="3">
        <v>5</v>
      </c>
      <c r="Q57" s="3">
        <v>0</v>
      </c>
      <c r="R57" s="3"/>
      <c r="S57" s="4">
        <f t="shared" si="15"/>
        <v>79</v>
      </c>
      <c r="T57" s="20">
        <f t="shared" si="16"/>
        <v>79</v>
      </c>
      <c r="U57" s="4">
        <f t="shared" si="17"/>
        <v>0</v>
      </c>
      <c r="V57" s="4">
        <f t="shared" si="18"/>
        <v>0</v>
      </c>
      <c r="W57" s="20">
        <v>11</v>
      </c>
      <c r="X57" s="20">
        <f t="shared" si="19"/>
        <v>7.1818181818181817</v>
      </c>
      <c r="Y57" s="3"/>
      <c r="Z57" s="14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9"/>
    </row>
    <row r="58" spans="1:52" x14ac:dyDescent="0.25">
      <c r="A58" s="6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/>
      <c r="T58" s="20"/>
      <c r="U58" s="4"/>
      <c r="V58" s="4"/>
      <c r="W58" s="20"/>
      <c r="X58" s="20"/>
      <c r="Y58" s="3"/>
      <c r="Z58" s="14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9"/>
    </row>
    <row r="59" spans="1:52" x14ac:dyDescent="0.25">
      <c r="A59" s="6">
        <v>51</v>
      </c>
      <c r="B59" s="41" t="s">
        <v>112</v>
      </c>
      <c r="C59" s="3">
        <v>0</v>
      </c>
      <c r="D59" s="3">
        <v>9</v>
      </c>
      <c r="E59" s="3">
        <v>0</v>
      </c>
      <c r="F59" s="3">
        <v>6</v>
      </c>
      <c r="G59" s="3">
        <v>6</v>
      </c>
      <c r="H59" s="3">
        <v>6</v>
      </c>
      <c r="I59" s="3">
        <v>0</v>
      </c>
      <c r="J59" s="3">
        <v>0</v>
      </c>
      <c r="K59" s="3">
        <v>6</v>
      </c>
      <c r="L59" s="3">
        <v>6</v>
      </c>
      <c r="M59" s="3">
        <v>7</v>
      </c>
      <c r="N59" s="3">
        <v>6</v>
      </c>
      <c r="O59" s="3">
        <v>9</v>
      </c>
      <c r="P59" s="3">
        <v>7</v>
      </c>
      <c r="Q59" s="3">
        <v>9</v>
      </c>
      <c r="R59" s="3"/>
      <c r="S59" s="4">
        <f t="shared" ref="S59:S67" si="20">SUM(C59:R59)</f>
        <v>77</v>
      </c>
      <c r="T59" s="20">
        <f t="shared" ref="T59:T67" si="21">S59-U59-V59</f>
        <v>77</v>
      </c>
      <c r="U59" s="4">
        <f t="shared" ref="U59:U67" si="22">SMALL(C59:R59,1)</f>
        <v>0</v>
      </c>
      <c r="V59" s="4">
        <f t="shared" ref="V59:V67" si="23">SMALL(C59:R59,2)</f>
        <v>0</v>
      </c>
      <c r="W59" s="20">
        <v>11</v>
      </c>
      <c r="X59" s="20">
        <f t="shared" ref="X59:X67" si="24">T59/W59</f>
        <v>7</v>
      </c>
      <c r="Y59" s="3">
        <v>3</v>
      </c>
      <c r="Z59" s="14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9"/>
    </row>
    <row r="60" spans="1:52" x14ac:dyDescent="0.25">
      <c r="A60" s="6">
        <v>52</v>
      </c>
      <c r="B60" s="2" t="s">
        <v>111</v>
      </c>
      <c r="C60" s="3">
        <v>5</v>
      </c>
      <c r="D60" s="3">
        <v>7</v>
      </c>
      <c r="E60" s="3">
        <v>0</v>
      </c>
      <c r="F60" s="3">
        <v>9</v>
      </c>
      <c r="G60" s="3">
        <v>7</v>
      </c>
      <c r="H60" s="3">
        <v>7</v>
      </c>
      <c r="I60" s="3">
        <v>6</v>
      </c>
      <c r="J60" s="3">
        <v>0</v>
      </c>
      <c r="K60" s="3">
        <v>7</v>
      </c>
      <c r="L60" s="3">
        <v>7</v>
      </c>
      <c r="M60" s="3">
        <v>7</v>
      </c>
      <c r="N60" s="3">
        <v>7</v>
      </c>
      <c r="O60" s="3">
        <v>5</v>
      </c>
      <c r="P60" s="3">
        <v>6</v>
      </c>
      <c r="Q60" s="3">
        <v>9</v>
      </c>
      <c r="R60" s="3"/>
      <c r="S60" s="4">
        <f t="shared" si="20"/>
        <v>89</v>
      </c>
      <c r="T60" s="20">
        <f t="shared" si="21"/>
        <v>89</v>
      </c>
      <c r="U60" s="4">
        <f t="shared" si="22"/>
        <v>0</v>
      </c>
      <c r="V60" s="4">
        <f t="shared" si="23"/>
        <v>0</v>
      </c>
      <c r="W60" s="20">
        <v>13</v>
      </c>
      <c r="X60" s="20">
        <f t="shared" si="24"/>
        <v>6.8461538461538458</v>
      </c>
      <c r="Y60" s="3"/>
      <c r="Z60" s="14"/>
      <c r="AA60" s="16">
        <v>100</v>
      </c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9"/>
    </row>
    <row r="61" spans="1:52" x14ac:dyDescent="0.25">
      <c r="A61" s="6">
        <v>53</v>
      </c>
      <c r="B61" s="2" t="s">
        <v>26</v>
      </c>
      <c r="C61" s="3">
        <v>0</v>
      </c>
      <c r="D61" s="3">
        <v>6</v>
      </c>
      <c r="E61" s="3">
        <v>9</v>
      </c>
      <c r="F61" s="3">
        <v>9</v>
      </c>
      <c r="G61" s="3">
        <v>0</v>
      </c>
      <c r="H61" s="3">
        <v>6</v>
      </c>
      <c r="I61" s="3">
        <v>0</v>
      </c>
      <c r="J61" s="3">
        <v>0</v>
      </c>
      <c r="K61" s="3">
        <v>9</v>
      </c>
      <c r="L61" s="3">
        <v>6</v>
      </c>
      <c r="M61" s="3">
        <v>6</v>
      </c>
      <c r="N61" s="3">
        <v>9</v>
      </c>
      <c r="O61" s="3">
        <v>0</v>
      </c>
      <c r="P61" s="3">
        <v>0</v>
      </c>
      <c r="Q61" s="3">
        <v>0</v>
      </c>
      <c r="R61" s="3"/>
      <c r="S61" s="4">
        <f t="shared" si="20"/>
        <v>60</v>
      </c>
      <c r="T61" s="20">
        <f t="shared" si="21"/>
        <v>60</v>
      </c>
      <c r="U61" s="4">
        <f t="shared" si="22"/>
        <v>0</v>
      </c>
      <c r="V61" s="4">
        <f t="shared" si="23"/>
        <v>0</v>
      </c>
      <c r="W61" s="20">
        <v>9</v>
      </c>
      <c r="X61" s="20">
        <f t="shared" si="24"/>
        <v>6.666666666666667</v>
      </c>
      <c r="Y61" s="3">
        <v>1</v>
      </c>
      <c r="Z61" s="14"/>
      <c r="AA61" s="16">
        <v>112</v>
      </c>
      <c r="AB61" s="16">
        <v>100</v>
      </c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9"/>
    </row>
    <row r="62" spans="1:52" x14ac:dyDescent="0.25">
      <c r="A62" s="6">
        <v>54</v>
      </c>
      <c r="B62" s="2" t="s">
        <v>30</v>
      </c>
      <c r="C62" s="3">
        <v>9</v>
      </c>
      <c r="D62" s="3">
        <v>9</v>
      </c>
      <c r="E62" s="3">
        <v>7</v>
      </c>
      <c r="F62" s="3">
        <v>6</v>
      </c>
      <c r="G62" s="3">
        <v>6</v>
      </c>
      <c r="H62" s="3">
        <v>7</v>
      </c>
      <c r="I62" s="3">
        <v>5</v>
      </c>
      <c r="J62" s="3">
        <v>5</v>
      </c>
      <c r="K62" s="3">
        <v>0</v>
      </c>
      <c r="L62" s="3">
        <v>6</v>
      </c>
      <c r="M62" s="3">
        <v>0</v>
      </c>
      <c r="N62" s="3">
        <v>0</v>
      </c>
      <c r="O62" s="3">
        <v>0</v>
      </c>
      <c r="P62" s="3">
        <v>6</v>
      </c>
      <c r="Q62" s="3">
        <v>0</v>
      </c>
      <c r="R62" s="3"/>
      <c r="S62" s="4">
        <f t="shared" si="20"/>
        <v>66</v>
      </c>
      <c r="T62" s="20">
        <f t="shared" si="21"/>
        <v>66</v>
      </c>
      <c r="U62" s="4">
        <f t="shared" si="22"/>
        <v>0</v>
      </c>
      <c r="V62" s="4">
        <f t="shared" si="23"/>
        <v>0</v>
      </c>
      <c r="W62" s="20">
        <v>10</v>
      </c>
      <c r="X62" s="20">
        <f t="shared" si="24"/>
        <v>6.6</v>
      </c>
      <c r="Y62" s="3">
        <v>1</v>
      </c>
      <c r="Z62" s="14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9"/>
    </row>
    <row r="63" spans="1:52" x14ac:dyDescent="0.25">
      <c r="A63" s="6">
        <v>55</v>
      </c>
      <c r="B63" s="2" t="s">
        <v>66</v>
      </c>
      <c r="C63" s="3">
        <v>5</v>
      </c>
      <c r="D63" s="3">
        <v>0</v>
      </c>
      <c r="E63" s="3">
        <v>6</v>
      </c>
      <c r="F63" s="3">
        <v>0</v>
      </c>
      <c r="G63" s="3">
        <v>6</v>
      </c>
      <c r="H63" s="3">
        <v>6</v>
      </c>
      <c r="I63" s="3">
        <v>5</v>
      </c>
      <c r="J63" s="3">
        <v>6</v>
      </c>
      <c r="K63" s="3">
        <v>0</v>
      </c>
      <c r="L63" s="3">
        <v>0</v>
      </c>
      <c r="M63" s="3">
        <v>7</v>
      </c>
      <c r="N63" s="3">
        <v>6</v>
      </c>
      <c r="O63" s="3">
        <v>7</v>
      </c>
      <c r="P63" s="3">
        <v>9</v>
      </c>
      <c r="Q63" s="3">
        <v>9</v>
      </c>
      <c r="R63" s="3"/>
      <c r="S63" s="4">
        <f t="shared" si="20"/>
        <v>72</v>
      </c>
      <c r="T63" s="20">
        <f t="shared" si="21"/>
        <v>72</v>
      </c>
      <c r="U63" s="4">
        <f t="shared" si="22"/>
        <v>0</v>
      </c>
      <c r="V63" s="4">
        <f t="shared" si="23"/>
        <v>0</v>
      </c>
      <c r="W63" s="20">
        <v>11</v>
      </c>
      <c r="X63" s="20">
        <f t="shared" si="24"/>
        <v>6.5454545454545459</v>
      </c>
      <c r="Y63" s="3">
        <v>2</v>
      </c>
      <c r="Z63" s="14"/>
      <c r="AA63" s="16">
        <v>109</v>
      </c>
      <c r="AB63" s="16">
        <v>100</v>
      </c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9"/>
    </row>
    <row r="64" spans="1:52" x14ac:dyDescent="0.25">
      <c r="A64" s="6">
        <v>56</v>
      </c>
      <c r="B64" s="2" t="s">
        <v>113</v>
      </c>
      <c r="C64" s="3">
        <v>0</v>
      </c>
      <c r="D64" s="3">
        <v>9</v>
      </c>
      <c r="E64" s="3">
        <v>6</v>
      </c>
      <c r="F64" s="3">
        <v>6</v>
      </c>
      <c r="G64" s="3">
        <v>7</v>
      </c>
      <c r="H64" s="3">
        <v>5</v>
      </c>
      <c r="I64" s="3">
        <v>6</v>
      </c>
      <c r="J64" s="3">
        <v>7</v>
      </c>
      <c r="K64" s="3">
        <v>7</v>
      </c>
      <c r="L64" s="3">
        <v>6</v>
      </c>
      <c r="M64" s="3">
        <v>7</v>
      </c>
      <c r="N64" s="3">
        <v>6</v>
      </c>
      <c r="O64" s="3">
        <v>5</v>
      </c>
      <c r="P64" s="3">
        <v>7</v>
      </c>
      <c r="Q64" s="3">
        <v>5</v>
      </c>
      <c r="R64" s="3"/>
      <c r="S64" s="4">
        <f t="shared" si="20"/>
        <v>89</v>
      </c>
      <c r="T64" s="20">
        <f t="shared" si="21"/>
        <v>84</v>
      </c>
      <c r="U64" s="4">
        <f t="shared" si="22"/>
        <v>0</v>
      </c>
      <c r="V64" s="4">
        <f t="shared" si="23"/>
        <v>5</v>
      </c>
      <c r="W64" s="20">
        <v>13</v>
      </c>
      <c r="X64" s="20">
        <f t="shared" si="24"/>
        <v>6.4615384615384617</v>
      </c>
      <c r="Y64" s="3">
        <v>1</v>
      </c>
      <c r="Z64" s="14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9"/>
    </row>
    <row r="65" spans="1:52" x14ac:dyDescent="0.25">
      <c r="A65" s="6">
        <v>57</v>
      </c>
      <c r="B65" s="2" t="s">
        <v>91</v>
      </c>
      <c r="C65" s="3">
        <v>5</v>
      </c>
      <c r="D65" s="3">
        <v>6</v>
      </c>
      <c r="E65" s="3">
        <v>6</v>
      </c>
      <c r="F65" s="3">
        <v>5</v>
      </c>
      <c r="G65" s="3">
        <v>7</v>
      </c>
      <c r="H65" s="3">
        <v>6</v>
      </c>
      <c r="I65" s="3">
        <v>7</v>
      </c>
      <c r="J65" s="3">
        <v>7</v>
      </c>
      <c r="K65" s="3">
        <v>7</v>
      </c>
      <c r="L65" s="3">
        <v>9</v>
      </c>
      <c r="M65" s="3">
        <v>5</v>
      </c>
      <c r="N65" s="3">
        <v>6</v>
      </c>
      <c r="O65" s="3">
        <v>5</v>
      </c>
      <c r="P65" s="3">
        <v>7</v>
      </c>
      <c r="Q65" s="3">
        <v>5</v>
      </c>
      <c r="R65" s="3"/>
      <c r="S65" s="4">
        <f t="shared" si="20"/>
        <v>93</v>
      </c>
      <c r="T65" s="20">
        <f t="shared" si="21"/>
        <v>83</v>
      </c>
      <c r="U65" s="4">
        <f t="shared" si="22"/>
        <v>5</v>
      </c>
      <c r="V65" s="4">
        <f t="shared" si="23"/>
        <v>5</v>
      </c>
      <c r="W65" s="25">
        <v>13</v>
      </c>
      <c r="X65" s="20">
        <f t="shared" si="24"/>
        <v>6.384615384615385</v>
      </c>
      <c r="Y65" s="3">
        <v>3</v>
      </c>
      <c r="Z65" s="14"/>
      <c r="AA65" s="16">
        <v>118</v>
      </c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9"/>
    </row>
    <row r="66" spans="1:52" x14ac:dyDescent="0.25">
      <c r="A66" s="6">
        <v>58</v>
      </c>
      <c r="B66" s="2" t="s">
        <v>157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7</v>
      </c>
      <c r="I66" s="3">
        <v>0</v>
      </c>
      <c r="J66" s="3">
        <v>7</v>
      </c>
      <c r="K66" s="3">
        <v>0</v>
      </c>
      <c r="L66" s="3">
        <v>5</v>
      </c>
      <c r="M66" s="3">
        <v>6</v>
      </c>
      <c r="N66" s="3">
        <v>5</v>
      </c>
      <c r="O66" s="3">
        <v>5</v>
      </c>
      <c r="P66" s="3">
        <v>9</v>
      </c>
      <c r="Q66" s="3">
        <v>0</v>
      </c>
      <c r="R66" s="3"/>
      <c r="S66" s="4">
        <f t="shared" si="20"/>
        <v>44</v>
      </c>
      <c r="T66" s="20">
        <f t="shared" si="21"/>
        <v>44</v>
      </c>
      <c r="U66" s="4">
        <f t="shared" si="22"/>
        <v>0</v>
      </c>
      <c r="V66" s="4">
        <f t="shared" si="23"/>
        <v>0</v>
      </c>
      <c r="W66" s="20">
        <v>7</v>
      </c>
      <c r="X66" s="20">
        <f t="shared" si="24"/>
        <v>6.2857142857142856</v>
      </c>
      <c r="Y66" s="3">
        <v>1</v>
      </c>
      <c r="Z66" s="14"/>
      <c r="AA66" s="16">
        <v>127</v>
      </c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9"/>
    </row>
    <row r="67" spans="1:52" x14ac:dyDescent="0.25">
      <c r="A67" s="6">
        <v>59</v>
      </c>
      <c r="B67" s="2" t="s">
        <v>72</v>
      </c>
      <c r="C67" s="3">
        <v>7</v>
      </c>
      <c r="D67" s="3">
        <v>6</v>
      </c>
      <c r="E67" s="3">
        <v>0</v>
      </c>
      <c r="F67" s="3">
        <v>6</v>
      </c>
      <c r="G67" s="3">
        <v>5</v>
      </c>
      <c r="H67" s="3">
        <v>5</v>
      </c>
      <c r="I67" s="3">
        <v>7</v>
      </c>
      <c r="J67" s="3">
        <v>6</v>
      </c>
      <c r="K67" s="3">
        <v>0</v>
      </c>
      <c r="L67" s="3">
        <v>0</v>
      </c>
      <c r="M67" s="3">
        <v>7</v>
      </c>
      <c r="N67" s="3">
        <v>6</v>
      </c>
      <c r="O67" s="3">
        <v>9</v>
      </c>
      <c r="P67" s="3">
        <v>6</v>
      </c>
      <c r="Q67" s="3">
        <v>5</v>
      </c>
      <c r="R67" s="3"/>
      <c r="S67" s="4">
        <f t="shared" si="20"/>
        <v>75</v>
      </c>
      <c r="T67" s="20">
        <f t="shared" si="21"/>
        <v>75</v>
      </c>
      <c r="U67" s="4">
        <f t="shared" si="22"/>
        <v>0</v>
      </c>
      <c r="V67" s="4">
        <f t="shared" si="23"/>
        <v>0</v>
      </c>
      <c r="W67" s="20">
        <v>12</v>
      </c>
      <c r="X67" s="20">
        <f t="shared" si="24"/>
        <v>6.25</v>
      </c>
      <c r="Y67" s="3"/>
      <c r="Z67" s="14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9"/>
    </row>
    <row r="68" spans="1:52" x14ac:dyDescent="0.25">
      <c r="A68" s="6">
        <v>60</v>
      </c>
      <c r="B68" s="2" t="s">
        <v>84</v>
      </c>
      <c r="C68" s="3">
        <v>5</v>
      </c>
      <c r="D68" s="3">
        <v>0</v>
      </c>
      <c r="E68" s="3">
        <v>6</v>
      </c>
      <c r="F68" s="3">
        <v>9</v>
      </c>
      <c r="G68" s="3">
        <v>6</v>
      </c>
      <c r="H68" s="3">
        <v>0</v>
      </c>
      <c r="I68" s="3">
        <v>7</v>
      </c>
      <c r="J68" s="3">
        <v>6</v>
      </c>
      <c r="K68" s="3">
        <v>0</v>
      </c>
      <c r="L68" s="3">
        <v>0</v>
      </c>
      <c r="M68" s="3">
        <v>6</v>
      </c>
      <c r="N68" s="3">
        <v>0</v>
      </c>
      <c r="O68" s="3">
        <v>0</v>
      </c>
      <c r="P68" s="3">
        <v>0</v>
      </c>
      <c r="Q68" s="3">
        <v>5</v>
      </c>
      <c r="R68" s="3"/>
      <c r="S68" s="4">
        <f t="shared" ref="S68:S78" si="25">SUM(C68:R68)</f>
        <v>50</v>
      </c>
      <c r="T68" s="20">
        <f t="shared" ref="T68:T78" si="26">S68-U68-V68</f>
        <v>50</v>
      </c>
      <c r="U68" s="4">
        <f t="shared" ref="U68:U78" si="27">SMALL(C68:R68,1)</f>
        <v>0</v>
      </c>
      <c r="V68" s="4">
        <f t="shared" ref="V68:V78" si="28">SMALL(C68:R68,2)</f>
        <v>0</v>
      </c>
      <c r="W68" s="20">
        <v>8</v>
      </c>
      <c r="X68" s="20">
        <f t="shared" ref="X68:X78" si="29">T68/W68</f>
        <v>6.25</v>
      </c>
      <c r="Y68" s="3"/>
      <c r="Z68" s="14"/>
      <c r="AA68" s="16">
        <v>118</v>
      </c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9"/>
    </row>
    <row r="69" spans="1:52" x14ac:dyDescent="0.25">
      <c r="A69" s="6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/>
      <c r="T69" s="20"/>
      <c r="U69" s="4"/>
      <c r="V69" s="4"/>
      <c r="W69" s="20"/>
      <c r="X69" s="20"/>
      <c r="Y69" s="3"/>
      <c r="Z69" s="14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9"/>
    </row>
    <row r="70" spans="1:52" x14ac:dyDescent="0.25">
      <c r="A70" s="6">
        <v>61</v>
      </c>
      <c r="B70" s="41" t="s">
        <v>79</v>
      </c>
      <c r="C70" s="3">
        <v>5</v>
      </c>
      <c r="D70" s="3">
        <v>6</v>
      </c>
      <c r="E70" s="3">
        <v>6</v>
      </c>
      <c r="F70" s="3">
        <v>6</v>
      </c>
      <c r="G70" s="3">
        <v>5</v>
      </c>
      <c r="H70" s="3">
        <v>0</v>
      </c>
      <c r="I70" s="3">
        <v>0</v>
      </c>
      <c r="J70" s="3">
        <v>0</v>
      </c>
      <c r="K70" s="3">
        <v>6</v>
      </c>
      <c r="L70" s="3">
        <v>6</v>
      </c>
      <c r="M70" s="3">
        <v>6</v>
      </c>
      <c r="N70" s="3">
        <v>6</v>
      </c>
      <c r="O70" s="3">
        <v>7</v>
      </c>
      <c r="P70" s="3">
        <v>6</v>
      </c>
      <c r="Q70" s="3">
        <v>7</v>
      </c>
      <c r="R70" s="3"/>
      <c r="S70" s="4">
        <f t="shared" si="25"/>
        <v>72</v>
      </c>
      <c r="T70" s="20">
        <f t="shared" si="26"/>
        <v>72</v>
      </c>
      <c r="U70" s="4">
        <f t="shared" si="27"/>
        <v>0</v>
      </c>
      <c r="V70" s="4">
        <f t="shared" si="28"/>
        <v>0</v>
      </c>
      <c r="W70" s="20">
        <v>12</v>
      </c>
      <c r="X70" s="20">
        <f t="shared" si="29"/>
        <v>6</v>
      </c>
      <c r="Y70" s="3">
        <v>1</v>
      </c>
      <c r="Z70" s="14"/>
      <c r="AA70" s="16">
        <v>100</v>
      </c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9"/>
    </row>
    <row r="71" spans="1:52" x14ac:dyDescent="0.25">
      <c r="A71" s="6">
        <v>62</v>
      </c>
      <c r="B71" s="2" t="s">
        <v>46</v>
      </c>
      <c r="C71" s="3">
        <v>5</v>
      </c>
      <c r="D71" s="3">
        <v>6</v>
      </c>
      <c r="E71" s="3">
        <v>6</v>
      </c>
      <c r="F71" s="3">
        <v>0</v>
      </c>
      <c r="G71" s="3">
        <v>6</v>
      </c>
      <c r="H71" s="3">
        <v>7</v>
      </c>
      <c r="I71" s="3">
        <v>5</v>
      </c>
      <c r="J71" s="3">
        <v>6</v>
      </c>
      <c r="K71" s="3">
        <v>6</v>
      </c>
      <c r="L71" s="3">
        <v>7</v>
      </c>
      <c r="M71" s="3">
        <v>6</v>
      </c>
      <c r="N71" s="3">
        <v>5</v>
      </c>
      <c r="O71" s="3">
        <v>5</v>
      </c>
      <c r="P71" s="3">
        <v>6</v>
      </c>
      <c r="Q71" s="3">
        <v>5</v>
      </c>
      <c r="R71" s="3"/>
      <c r="S71" s="4">
        <f t="shared" si="25"/>
        <v>81</v>
      </c>
      <c r="T71" s="20">
        <f t="shared" si="26"/>
        <v>76</v>
      </c>
      <c r="U71" s="4">
        <f t="shared" si="27"/>
        <v>0</v>
      </c>
      <c r="V71" s="4">
        <f t="shared" si="28"/>
        <v>5</v>
      </c>
      <c r="W71" s="20">
        <v>13</v>
      </c>
      <c r="X71" s="20">
        <f t="shared" si="29"/>
        <v>5.8461538461538458</v>
      </c>
      <c r="Y71" s="3"/>
      <c r="Z71" s="14"/>
      <c r="AA71" s="16">
        <v>112</v>
      </c>
      <c r="AB71" s="16">
        <v>100</v>
      </c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9"/>
    </row>
    <row r="72" spans="1:52" x14ac:dyDescent="0.25">
      <c r="A72" s="6">
        <v>63</v>
      </c>
      <c r="B72" s="2" t="s">
        <v>77</v>
      </c>
      <c r="C72" s="3">
        <v>0</v>
      </c>
      <c r="D72" s="3">
        <v>6</v>
      </c>
      <c r="E72" s="3">
        <v>6</v>
      </c>
      <c r="F72" s="3">
        <v>7</v>
      </c>
      <c r="G72" s="3">
        <v>6</v>
      </c>
      <c r="H72" s="3">
        <v>5</v>
      </c>
      <c r="I72" s="3">
        <v>5</v>
      </c>
      <c r="J72" s="3">
        <v>0</v>
      </c>
      <c r="K72" s="3">
        <v>0</v>
      </c>
      <c r="L72" s="3">
        <v>0</v>
      </c>
      <c r="M72" s="3">
        <v>6</v>
      </c>
      <c r="N72" s="3">
        <v>7</v>
      </c>
      <c r="O72" s="3">
        <v>5</v>
      </c>
      <c r="P72" s="3">
        <v>6</v>
      </c>
      <c r="Q72" s="3">
        <v>5</v>
      </c>
      <c r="R72" s="3"/>
      <c r="S72" s="4">
        <f t="shared" si="25"/>
        <v>64</v>
      </c>
      <c r="T72" s="20">
        <f t="shared" si="26"/>
        <v>64</v>
      </c>
      <c r="U72" s="4">
        <f t="shared" si="27"/>
        <v>0</v>
      </c>
      <c r="V72" s="4">
        <f t="shared" si="28"/>
        <v>0</v>
      </c>
      <c r="W72" s="20">
        <v>11</v>
      </c>
      <c r="X72" s="20">
        <f t="shared" si="29"/>
        <v>5.8181818181818183</v>
      </c>
      <c r="Y72" s="3">
        <v>1</v>
      </c>
      <c r="Z72" s="14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9"/>
    </row>
    <row r="73" spans="1:52" x14ac:dyDescent="0.25">
      <c r="A73" s="6">
        <v>64</v>
      </c>
      <c r="B73" s="2" t="s">
        <v>31</v>
      </c>
      <c r="C73" s="3">
        <v>5</v>
      </c>
      <c r="D73" s="3">
        <v>6</v>
      </c>
      <c r="E73" s="3">
        <v>6</v>
      </c>
      <c r="F73" s="3">
        <v>6</v>
      </c>
      <c r="G73" s="3">
        <v>6</v>
      </c>
      <c r="H73" s="3">
        <v>6</v>
      </c>
      <c r="I73" s="3">
        <v>6</v>
      </c>
      <c r="J73" s="3">
        <v>6</v>
      </c>
      <c r="K73" s="3">
        <v>5</v>
      </c>
      <c r="L73" s="3">
        <v>0</v>
      </c>
      <c r="M73" s="3">
        <v>5</v>
      </c>
      <c r="N73" s="3">
        <v>7</v>
      </c>
      <c r="O73" s="3">
        <v>5</v>
      </c>
      <c r="P73" s="3">
        <v>5</v>
      </c>
      <c r="Q73" s="3">
        <v>5</v>
      </c>
      <c r="R73" s="3"/>
      <c r="S73" s="4">
        <f t="shared" si="25"/>
        <v>79</v>
      </c>
      <c r="T73" s="20">
        <f t="shared" si="26"/>
        <v>74</v>
      </c>
      <c r="U73" s="4">
        <f t="shared" si="27"/>
        <v>0</v>
      </c>
      <c r="V73" s="4">
        <f t="shared" si="28"/>
        <v>5</v>
      </c>
      <c r="W73" s="20">
        <v>13</v>
      </c>
      <c r="X73" s="20">
        <f t="shared" si="29"/>
        <v>5.6923076923076925</v>
      </c>
      <c r="Y73" s="3">
        <v>3</v>
      </c>
      <c r="Z73" s="14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9"/>
    </row>
    <row r="74" spans="1:52" x14ac:dyDescent="0.25">
      <c r="A74" s="6">
        <v>65</v>
      </c>
      <c r="B74" s="2" t="s">
        <v>137</v>
      </c>
      <c r="C74" s="3">
        <v>0</v>
      </c>
      <c r="D74" s="3">
        <v>0</v>
      </c>
      <c r="E74" s="3">
        <v>0</v>
      </c>
      <c r="F74" s="3">
        <v>6</v>
      </c>
      <c r="G74" s="3">
        <v>0</v>
      </c>
      <c r="H74" s="3">
        <v>6</v>
      </c>
      <c r="I74" s="3">
        <v>0</v>
      </c>
      <c r="J74" s="3">
        <v>6</v>
      </c>
      <c r="K74" s="3">
        <v>6</v>
      </c>
      <c r="L74" s="3">
        <v>0</v>
      </c>
      <c r="M74" s="3">
        <v>5</v>
      </c>
      <c r="N74" s="3">
        <v>6</v>
      </c>
      <c r="O74" s="3">
        <v>5</v>
      </c>
      <c r="P74" s="3">
        <v>5</v>
      </c>
      <c r="Q74" s="3">
        <v>5</v>
      </c>
      <c r="R74" s="3"/>
      <c r="S74" s="4">
        <f t="shared" si="25"/>
        <v>50</v>
      </c>
      <c r="T74" s="20">
        <f t="shared" si="26"/>
        <v>50</v>
      </c>
      <c r="U74" s="4">
        <f t="shared" si="27"/>
        <v>0</v>
      </c>
      <c r="V74" s="4">
        <f t="shared" si="28"/>
        <v>0</v>
      </c>
      <c r="W74" s="20">
        <v>9</v>
      </c>
      <c r="X74" s="20">
        <f t="shared" si="29"/>
        <v>5.5555555555555554</v>
      </c>
      <c r="Y74" s="3"/>
      <c r="Z74" s="14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9"/>
    </row>
    <row r="75" spans="1:52" x14ac:dyDescent="0.25">
      <c r="A75" s="6">
        <v>66</v>
      </c>
      <c r="B75" s="2" t="s">
        <v>23</v>
      </c>
      <c r="C75" s="3">
        <v>0</v>
      </c>
      <c r="D75" s="3">
        <v>6</v>
      </c>
      <c r="E75" s="3">
        <v>6</v>
      </c>
      <c r="F75" s="3">
        <v>5</v>
      </c>
      <c r="G75" s="3">
        <v>5</v>
      </c>
      <c r="H75" s="3">
        <v>6</v>
      </c>
      <c r="I75" s="3">
        <v>5</v>
      </c>
      <c r="J75" s="3">
        <v>5</v>
      </c>
      <c r="K75" s="3">
        <v>6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/>
      <c r="S75" s="4">
        <f t="shared" si="25"/>
        <v>44</v>
      </c>
      <c r="T75" s="20">
        <f t="shared" si="26"/>
        <v>44</v>
      </c>
      <c r="U75" s="4">
        <f t="shared" si="27"/>
        <v>0</v>
      </c>
      <c r="V75" s="4">
        <f t="shared" si="28"/>
        <v>0</v>
      </c>
      <c r="W75" s="20">
        <v>8</v>
      </c>
      <c r="X75" s="20">
        <f t="shared" si="29"/>
        <v>5.5</v>
      </c>
      <c r="Y75" s="3"/>
      <c r="Z75" s="14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9"/>
    </row>
    <row r="76" spans="1:52" x14ac:dyDescent="0.25">
      <c r="A76" s="6">
        <v>67</v>
      </c>
      <c r="B76" s="2" t="s">
        <v>116</v>
      </c>
      <c r="C76" s="3">
        <v>0</v>
      </c>
      <c r="D76" s="3">
        <v>6</v>
      </c>
      <c r="E76" s="3">
        <v>0</v>
      </c>
      <c r="F76" s="3">
        <v>0</v>
      </c>
      <c r="G76" s="3">
        <v>6</v>
      </c>
      <c r="H76" s="3">
        <v>6</v>
      </c>
      <c r="I76" s="3">
        <v>6</v>
      </c>
      <c r="J76" s="3">
        <v>5</v>
      </c>
      <c r="K76" s="3">
        <v>5</v>
      </c>
      <c r="L76" s="3">
        <v>0</v>
      </c>
      <c r="M76" s="3">
        <v>0</v>
      </c>
      <c r="N76" s="3">
        <v>5</v>
      </c>
      <c r="O76" s="3">
        <v>0</v>
      </c>
      <c r="P76" s="3">
        <v>0</v>
      </c>
      <c r="Q76" s="3">
        <v>5</v>
      </c>
      <c r="R76" s="3"/>
      <c r="S76" s="4">
        <f t="shared" si="25"/>
        <v>44</v>
      </c>
      <c r="T76" s="20">
        <f t="shared" si="26"/>
        <v>44</v>
      </c>
      <c r="U76" s="4">
        <f t="shared" si="27"/>
        <v>0</v>
      </c>
      <c r="V76" s="4">
        <f t="shared" si="28"/>
        <v>0</v>
      </c>
      <c r="W76" s="20">
        <v>8</v>
      </c>
      <c r="X76" s="20">
        <f t="shared" si="29"/>
        <v>5.5</v>
      </c>
      <c r="Y76" s="3"/>
      <c r="Z76" s="14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9"/>
    </row>
    <row r="77" spans="1:52" x14ac:dyDescent="0.25">
      <c r="A77" s="6">
        <v>68</v>
      </c>
      <c r="B77" s="2" t="s">
        <v>181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6</v>
      </c>
      <c r="K77" s="3">
        <v>5</v>
      </c>
      <c r="L77" s="3">
        <v>5</v>
      </c>
      <c r="M77" s="3">
        <v>5</v>
      </c>
      <c r="N77" s="3">
        <v>6</v>
      </c>
      <c r="O77" s="3">
        <v>5</v>
      </c>
      <c r="P77" s="3">
        <v>6</v>
      </c>
      <c r="Q77" s="3">
        <v>0</v>
      </c>
      <c r="R77" s="3"/>
      <c r="S77" s="4">
        <f t="shared" si="25"/>
        <v>38</v>
      </c>
      <c r="T77" s="20">
        <f t="shared" si="26"/>
        <v>38</v>
      </c>
      <c r="U77" s="4">
        <f t="shared" si="27"/>
        <v>0</v>
      </c>
      <c r="V77" s="4">
        <f t="shared" si="28"/>
        <v>0</v>
      </c>
      <c r="W77" s="20">
        <v>7</v>
      </c>
      <c r="X77" s="20">
        <f t="shared" si="29"/>
        <v>5.4285714285714288</v>
      </c>
      <c r="Y77" s="3">
        <v>2</v>
      </c>
      <c r="Z77" s="14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9"/>
    </row>
    <row r="78" spans="1:52" x14ac:dyDescent="0.25">
      <c r="A78" s="6">
        <v>69</v>
      </c>
      <c r="B78" s="2" t="s">
        <v>138</v>
      </c>
      <c r="C78" s="3">
        <v>0</v>
      </c>
      <c r="D78" s="3">
        <v>0</v>
      </c>
      <c r="E78" s="3">
        <v>0</v>
      </c>
      <c r="F78" s="3">
        <v>0</v>
      </c>
      <c r="G78" s="3">
        <v>5</v>
      </c>
      <c r="H78" s="3">
        <v>5</v>
      </c>
      <c r="I78" s="3">
        <v>0</v>
      </c>
      <c r="J78" s="3">
        <v>5</v>
      </c>
      <c r="K78" s="3">
        <v>6</v>
      </c>
      <c r="L78" s="3">
        <v>5</v>
      </c>
      <c r="M78" s="3">
        <v>5</v>
      </c>
      <c r="N78" s="3">
        <v>6</v>
      </c>
      <c r="O78" s="3">
        <v>5</v>
      </c>
      <c r="P78" s="3">
        <v>6</v>
      </c>
      <c r="Q78" s="3">
        <v>0</v>
      </c>
      <c r="R78" s="3"/>
      <c r="S78" s="4">
        <f t="shared" si="25"/>
        <v>48</v>
      </c>
      <c r="T78" s="20">
        <f t="shared" si="26"/>
        <v>48</v>
      </c>
      <c r="U78" s="4">
        <f t="shared" si="27"/>
        <v>0</v>
      </c>
      <c r="V78" s="4">
        <f t="shared" si="28"/>
        <v>0</v>
      </c>
      <c r="W78" s="20">
        <v>9</v>
      </c>
      <c r="X78" s="20">
        <f t="shared" si="29"/>
        <v>5.333333333333333</v>
      </c>
      <c r="Y78" s="3"/>
      <c r="Z78" s="14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9"/>
    </row>
    <row r="79" spans="1:52" x14ac:dyDescent="0.25">
      <c r="A79" s="6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/>
      <c r="T79" s="20"/>
      <c r="U79" s="4"/>
      <c r="V79" s="4"/>
      <c r="W79" s="20"/>
      <c r="X79" s="20"/>
      <c r="Y79" s="3"/>
      <c r="Z79" s="14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9"/>
    </row>
    <row r="80" spans="1:52" x14ac:dyDescent="0.25">
      <c r="A80" s="24">
        <v>21</v>
      </c>
      <c r="B80" s="2" t="s">
        <v>49</v>
      </c>
      <c r="C80" s="3">
        <v>14</v>
      </c>
      <c r="D80" s="3">
        <v>18</v>
      </c>
      <c r="E80" s="3">
        <v>0</v>
      </c>
      <c r="F80" s="3">
        <v>20</v>
      </c>
      <c r="G80" s="3">
        <v>0</v>
      </c>
      <c r="H80" s="3">
        <v>0</v>
      </c>
      <c r="I80" s="3">
        <v>23</v>
      </c>
      <c r="J80" s="3">
        <v>12</v>
      </c>
      <c r="K80" s="3">
        <v>12</v>
      </c>
      <c r="L80" s="3">
        <v>0</v>
      </c>
      <c r="M80" s="3">
        <v>0</v>
      </c>
      <c r="N80" s="3">
        <v>18</v>
      </c>
      <c r="O80" s="3">
        <v>0</v>
      </c>
      <c r="P80" s="3">
        <v>0</v>
      </c>
      <c r="Q80" s="3">
        <v>0</v>
      </c>
      <c r="R80" s="3"/>
      <c r="S80" s="4">
        <f t="shared" ref="S80:S87" si="30">SUM(C80:R80)</f>
        <v>117</v>
      </c>
      <c r="T80" s="20">
        <f t="shared" ref="T80:T87" si="31">S80-U80-V80</f>
        <v>117</v>
      </c>
      <c r="U80" s="4">
        <f t="shared" ref="U80:U87" si="32">SMALL(C80:R80,1)</f>
        <v>0</v>
      </c>
      <c r="V80" s="4">
        <f t="shared" ref="V80:V87" si="33">SMALL(C80:R80,2)</f>
        <v>0</v>
      </c>
      <c r="W80" s="20">
        <v>7</v>
      </c>
      <c r="X80" s="20">
        <f t="shared" ref="X80:X87" si="34">T80/W80</f>
        <v>16.714285714285715</v>
      </c>
      <c r="Y80" s="3">
        <v>19</v>
      </c>
      <c r="Z80" s="14"/>
      <c r="AA80" s="16">
        <v>155</v>
      </c>
      <c r="AB80" s="16">
        <v>145</v>
      </c>
      <c r="AC80" s="16">
        <v>142</v>
      </c>
      <c r="AD80" s="16">
        <v>127</v>
      </c>
      <c r="AE80" s="16">
        <v>113</v>
      </c>
      <c r="AF80" s="16">
        <v>112</v>
      </c>
      <c r="AG80" s="16">
        <v>110</v>
      </c>
      <c r="AH80" s="16">
        <v>105</v>
      </c>
      <c r="AI80" s="16">
        <v>103</v>
      </c>
      <c r="AJ80" s="16">
        <v>100</v>
      </c>
      <c r="AK80" s="16">
        <v>100</v>
      </c>
      <c r="AL80" s="16">
        <v>100</v>
      </c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9"/>
    </row>
    <row r="81" spans="1:52" x14ac:dyDescent="0.25">
      <c r="A81" s="24">
        <v>22</v>
      </c>
      <c r="B81" s="2" t="s">
        <v>98</v>
      </c>
      <c r="C81" s="3">
        <v>14</v>
      </c>
      <c r="D81" s="3">
        <v>14</v>
      </c>
      <c r="E81" s="3">
        <v>17</v>
      </c>
      <c r="F81" s="3">
        <v>17</v>
      </c>
      <c r="G81" s="3">
        <v>11</v>
      </c>
      <c r="H81" s="3">
        <v>11</v>
      </c>
      <c r="I81" s="3">
        <v>11</v>
      </c>
      <c r="J81" s="3">
        <v>0</v>
      </c>
      <c r="K81" s="3">
        <v>0</v>
      </c>
      <c r="L81" s="3">
        <v>9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/>
      <c r="S81" s="4">
        <f t="shared" si="30"/>
        <v>104</v>
      </c>
      <c r="T81" s="20">
        <f t="shared" si="31"/>
        <v>104</v>
      </c>
      <c r="U81" s="4">
        <f t="shared" si="32"/>
        <v>0</v>
      </c>
      <c r="V81" s="4">
        <f t="shared" si="33"/>
        <v>0</v>
      </c>
      <c r="W81" s="20">
        <v>8</v>
      </c>
      <c r="X81" s="20">
        <f t="shared" si="34"/>
        <v>13</v>
      </c>
      <c r="Y81" s="3">
        <v>7</v>
      </c>
      <c r="Z81" s="14"/>
      <c r="AA81" s="16">
        <v>138</v>
      </c>
      <c r="AB81" s="16">
        <v>118</v>
      </c>
      <c r="AC81" s="16">
        <v>108</v>
      </c>
      <c r="AD81" s="16">
        <v>101</v>
      </c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9"/>
    </row>
    <row r="82" spans="1:52" x14ac:dyDescent="0.25">
      <c r="A82" s="24">
        <v>27</v>
      </c>
      <c r="B82" s="2" t="s">
        <v>64</v>
      </c>
      <c r="C82" s="3">
        <v>14</v>
      </c>
      <c r="D82" s="3">
        <v>0</v>
      </c>
      <c r="E82" s="3">
        <v>14</v>
      </c>
      <c r="F82" s="3">
        <v>9</v>
      </c>
      <c r="G82" s="3">
        <v>0</v>
      </c>
      <c r="H82" s="3">
        <v>17</v>
      </c>
      <c r="I82" s="3">
        <v>9</v>
      </c>
      <c r="J82" s="3">
        <v>0</v>
      </c>
      <c r="K82" s="3">
        <v>0</v>
      </c>
      <c r="L82" s="3">
        <v>7</v>
      </c>
      <c r="M82" s="3">
        <v>9</v>
      </c>
      <c r="N82" s="3">
        <v>0</v>
      </c>
      <c r="O82" s="3">
        <v>11</v>
      </c>
      <c r="P82" s="3">
        <v>14</v>
      </c>
      <c r="Q82" s="3">
        <v>0</v>
      </c>
      <c r="R82" s="3"/>
      <c r="S82" s="4">
        <f t="shared" si="30"/>
        <v>104</v>
      </c>
      <c r="T82" s="20">
        <f t="shared" si="31"/>
        <v>104</v>
      </c>
      <c r="U82" s="4">
        <f t="shared" si="32"/>
        <v>0</v>
      </c>
      <c r="V82" s="4">
        <f t="shared" si="33"/>
        <v>0</v>
      </c>
      <c r="W82" s="20">
        <v>9</v>
      </c>
      <c r="X82" s="20">
        <f t="shared" si="34"/>
        <v>11.555555555555555</v>
      </c>
      <c r="Y82" s="3">
        <v>9</v>
      </c>
      <c r="Z82" s="14"/>
      <c r="AA82" s="16">
        <v>102</v>
      </c>
      <c r="AB82" s="16">
        <v>101</v>
      </c>
      <c r="AC82" s="16">
        <v>100</v>
      </c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9"/>
    </row>
    <row r="83" spans="1:52" x14ac:dyDescent="0.25">
      <c r="A83" s="24">
        <v>32</v>
      </c>
      <c r="B83" s="2" t="s">
        <v>68</v>
      </c>
      <c r="C83" s="3">
        <v>0</v>
      </c>
      <c r="D83" s="3">
        <v>7</v>
      </c>
      <c r="E83" s="3">
        <v>7</v>
      </c>
      <c r="F83" s="3">
        <v>14</v>
      </c>
      <c r="G83" s="3">
        <v>7</v>
      </c>
      <c r="H83" s="3">
        <v>0</v>
      </c>
      <c r="I83" s="3">
        <v>11</v>
      </c>
      <c r="J83" s="3">
        <v>0</v>
      </c>
      <c r="K83" s="3">
        <v>11</v>
      </c>
      <c r="L83" s="3">
        <v>0</v>
      </c>
      <c r="M83" s="3">
        <v>6</v>
      </c>
      <c r="N83" s="3">
        <v>17</v>
      </c>
      <c r="O83" s="3">
        <v>0</v>
      </c>
      <c r="P83" s="3">
        <v>0</v>
      </c>
      <c r="Q83" s="3">
        <v>9</v>
      </c>
      <c r="R83" s="3"/>
      <c r="S83" s="4">
        <f t="shared" si="30"/>
        <v>89</v>
      </c>
      <c r="T83" s="20">
        <f t="shared" si="31"/>
        <v>89</v>
      </c>
      <c r="U83" s="4">
        <f t="shared" si="32"/>
        <v>0</v>
      </c>
      <c r="V83" s="4">
        <f t="shared" si="33"/>
        <v>0</v>
      </c>
      <c r="W83" s="20">
        <v>9</v>
      </c>
      <c r="X83" s="20">
        <f t="shared" si="34"/>
        <v>9.8888888888888893</v>
      </c>
      <c r="Y83" s="3">
        <v>1</v>
      </c>
      <c r="Z83" s="14"/>
      <c r="AA83" s="16">
        <v>108</v>
      </c>
      <c r="AB83" s="16">
        <v>108</v>
      </c>
      <c r="AC83" s="16">
        <v>100</v>
      </c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9"/>
    </row>
    <row r="84" spans="1:52" x14ac:dyDescent="0.25">
      <c r="A84" s="24">
        <v>43</v>
      </c>
      <c r="B84" s="2" t="s">
        <v>75</v>
      </c>
      <c r="C84" s="3">
        <v>5</v>
      </c>
      <c r="D84" s="3">
        <v>9</v>
      </c>
      <c r="E84" s="3">
        <v>7</v>
      </c>
      <c r="F84" s="3">
        <v>9</v>
      </c>
      <c r="G84" s="3">
        <v>9</v>
      </c>
      <c r="H84" s="3">
        <v>7</v>
      </c>
      <c r="I84" s="3">
        <v>7</v>
      </c>
      <c r="J84" s="3">
        <v>11</v>
      </c>
      <c r="K84" s="3">
        <v>0</v>
      </c>
      <c r="L84" s="3">
        <v>9</v>
      </c>
      <c r="M84" s="3">
        <v>11</v>
      </c>
      <c r="N84" s="3">
        <v>9</v>
      </c>
      <c r="O84" s="3">
        <v>0</v>
      </c>
      <c r="P84" s="3">
        <v>0</v>
      </c>
      <c r="Q84" s="3">
        <v>0</v>
      </c>
      <c r="R84" s="3"/>
      <c r="S84" s="4">
        <f t="shared" si="30"/>
        <v>93</v>
      </c>
      <c r="T84" s="20">
        <f t="shared" si="31"/>
        <v>93</v>
      </c>
      <c r="U84" s="4">
        <f t="shared" si="32"/>
        <v>0</v>
      </c>
      <c r="V84" s="4">
        <f t="shared" si="33"/>
        <v>0</v>
      </c>
      <c r="W84" s="20">
        <v>11</v>
      </c>
      <c r="X84" s="20">
        <f t="shared" si="34"/>
        <v>8.454545454545455</v>
      </c>
      <c r="Y84" s="3">
        <v>4</v>
      </c>
      <c r="Z84" s="14"/>
      <c r="AA84" s="16">
        <v>117</v>
      </c>
      <c r="AB84" s="16">
        <v>101</v>
      </c>
      <c r="AC84" s="16">
        <v>101</v>
      </c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9"/>
    </row>
    <row r="85" spans="1:52" x14ac:dyDescent="0.25">
      <c r="A85" s="24">
        <v>56</v>
      </c>
      <c r="B85" s="2" t="s">
        <v>24</v>
      </c>
      <c r="C85" s="3">
        <v>9</v>
      </c>
      <c r="D85" s="3">
        <v>9</v>
      </c>
      <c r="E85" s="3">
        <v>6</v>
      </c>
      <c r="F85" s="3">
        <v>0</v>
      </c>
      <c r="G85" s="3">
        <v>5</v>
      </c>
      <c r="H85" s="3">
        <v>0</v>
      </c>
      <c r="I85" s="3">
        <v>0</v>
      </c>
      <c r="J85" s="3">
        <v>7</v>
      </c>
      <c r="K85" s="3">
        <v>0</v>
      </c>
      <c r="L85" s="3">
        <v>6</v>
      </c>
      <c r="M85" s="3">
        <v>0</v>
      </c>
      <c r="N85" s="3">
        <v>5</v>
      </c>
      <c r="O85" s="3">
        <v>0</v>
      </c>
      <c r="P85" s="3">
        <v>0</v>
      </c>
      <c r="Q85" s="3">
        <v>5</v>
      </c>
      <c r="R85" s="3"/>
      <c r="S85" s="4">
        <f>SUM(C85:R85)</f>
        <v>52</v>
      </c>
      <c r="T85" s="20">
        <f>S85-U85-V85</f>
        <v>52</v>
      </c>
      <c r="U85" s="4">
        <f>SMALL(C85:R85,1)</f>
        <v>0</v>
      </c>
      <c r="V85" s="4">
        <f>SMALL(C85:R85,2)</f>
        <v>0</v>
      </c>
      <c r="W85" s="20">
        <v>8</v>
      </c>
      <c r="X85" s="20">
        <f>T85/W85</f>
        <v>6.5</v>
      </c>
      <c r="Y85" s="3">
        <v>2</v>
      </c>
      <c r="Z85" s="14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9"/>
    </row>
    <row r="86" spans="1:52" x14ac:dyDescent="0.25">
      <c r="A86" s="24">
        <v>58</v>
      </c>
      <c r="B86" s="2" t="s">
        <v>48</v>
      </c>
      <c r="C86" s="3">
        <v>0</v>
      </c>
      <c r="D86" s="3">
        <v>0</v>
      </c>
      <c r="E86" s="3">
        <v>7</v>
      </c>
      <c r="F86" s="3">
        <v>0</v>
      </c>
      <c r="G86" s="3">
        <v>6</v>
      </c>
      <c r="H86" s="3">
        <v>9</v>
      </c>
      <c r="I86" s="3">
        <v>7</v>
      </c>
      <c r="J86" s="3">
        <v>6</v>
      </c>
      <c r="K86" s="3">
        <v>7</v>
      </c>
      <c r="L86" s="3">
        <v>5</v>
      </c>
      <c r="M86" s="3">
        <v>7</v>
      </c>
      <c r="N86" s="3">
        <v>7</v>
      </c>
      <c r="O86" s="3">
        <v>7</v>
      </c>
      <c r="P86" s="3">
        <v>6</v>
      </c>
      <c r="Q86" s="3">
        <v>7</v>
      </c>
      <c r="R86" s="3"/>
      <c r="S86" s="4">
        <f t="shared" si="30"/>
        <v>81</v>
      </c>
      <c r="T86" s="20">
        <f t="shared" si="31"/>
        <v>81</v>
      </c>
      <c r="U86" s="4">
        <f t="shared" si="32"/>
        <v>0</v>
      </c>
      <c r="V86" s="4">
        <f t="shared" si="33"/>
        <v>0</v>
      </c>
      <c r="W86" s="20">
        <v>12</v>
      </c>
      <c r="X86" s="20">
        <f t="shared" si="34"/>
        <v>6.75</v>
      </c>
      <c r="Y86" s="3">
        <v>1</v>
      </c>
      <c r="Z86" s="14"/>
      <c r="AA86" s="16">
        <v>154</v>
      </c>
      <c r="AB86" s="16">
        <v>112</v>
      </c>
      <c r="AC86" s="16">
        <v>102</v>
      </c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9"/>
    </row>
    <row r="87" spans="1:52" x14ac:dyDescent="0.25">
      <c r="A87" s="24">
        <v>77</v>
      </c>
      <c r="B87" s="2" t="s">
        <v>121</v>
      </c>
      <c r="C87" s="3">
        <v>0</v>
      </c>
      <c r="D87" s="3">
        <v>0</v>
      </c>
      <c r="E87" s="3">
        <v>6</v>
      </c>
      <c r="F87" s="3">
        <v>5</v>
      </c>
      <c r="G87" s="3">
        <v>0</v>
      </c>
      <c r="H87" s="3">
        <v>5</v>
      </c>
      <c r="I87" s="3">
        <v>5</v>
      </c>
      <c r="J87" s="3">
        <v>0</v>
      </c>
      <c r="K87" s="3">
        <v>6</v>
      </c>
      <c r="L87" s="3">
        <v>0</v>
      </c>
      <c r="M87" s="3">
        <v>5</v>
      </c>
      <c r="N87" s="3">
        <v>5</v>
      </c>
      <c r="O87" s="3">
        <v>0</v>
      </c>
      <c r="P87" s="3">
        <v>0</v>
      </c>
      <c r="Q87" s="3">
        <v>5</v>
      </c>
      <c r="R87" s="3"/>
      <c r="S87" s="4">
        <f t="shared" si="30"/>
        <v>42</v>
      </c>
      <c r="T87" s="20">
        <f t="shared" si="31"/>
        <v>42</v>
      </c>
      <c r="U87" s="4">
        <f t="shared" si="32"/>
        <v>0</v>
      </c>
      <c r="V87" s="4">
        <f t="shared" si="33"/>
        <v>0</v>
      </c>
      <c r="W87" s="20">
        <v>8</v>
      </c>
      <c r="X87" s="20">
        <f t="shared" si="34"/>
        <v>5.25</v>
      </c>
      <c r="Y87" s="3"/>
      <c r="Z87" s="14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9"/>
    </row>
    <row r="88" spans="1:52" x14ac:dyDescent="0.25">
      <c r="A88" s="6">
        <v>78</v>
      </c>
      <c r="B88" s="2" t="s">
        <v>149</v>
      </c>
      <c r="C88" s="3">
        <v>0</v>
      </c>
      <c r="D88" s="3">
        <v>0</v>
      </c>
      <c r="E88" s="3">
        <v>0</v>
      </c>
      <c r="F88" s="3">
        <v>0</v>
      </c>
      <c r="G88" s="3">
        <v>12</v>
      </c>
      <c r="H88" s="3">
        <v>14</v>
      </c>
      <c r="I88" s="3">
        <v>0</v>
      </c>
      <c r="J88" s="3">
        <v>0</v>
      </c>
      <c r="K88" s="3">
        <v>11</v>
      </c>
      <c r="L88" s="3">
        <v>14</v>
      </c>
      <c r="M88" s="3">
        <v>11</v>
      </c>
      <c r="N88" s="3">
        <v>15</v>
      </c>
      <c r="O88" s="3">
        <v>0</v>
      </c>
      <c r="P88" s="3">
        <v>0</v>
      </c>
      <c r="Q88" s="3">
        <v>0</v>
      </c>
      <c r="R88" s="3"/>
      <c r="S88" s="4">
        <f t="shared" ref="S88:S144" si="35">SUM(C88:R88)</f>
        <v>77</v>
      </c>
      <c r="T88" s="20">
        <f t="shared" ref="T88:T144" si="36">S88-U88-V88</f>
        <v>77</v>
      </c>
      <c r="U88" s="4">
        <f t="shared" ref="U88:U144" si="37">SMALL(C88:R88,1)</f>
        <v>0</v>
      </c>
      <c r="V88" s="4">
        <f t="shared" ref="V88:V144" si="38">SMALL(C88:R88,2)</f>
        <v>0</v>
      </c>
      <c r="W88" s="4"/>
      <c r="X88" s="4"/>
      <c r="Y88" s="3">
        <v>12</v>
      </c>
      <c r="Z88" s="14"/>
      <c r="AA88" s="16">
        <v>160</v>
      </c>
      <c r="AB88" s="16">
        <v>127</v>
      </c>
      <c r="AC88" s="16">
        <v>111</v>
      </c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9"/>
    </row>
    <row r="89" spans="1:52" x14ac:dyDescent="0.25">
      <c r="A89" s="6">
        <v>79</v>
      </c>
      <c r="B89" s="2" t="s">
        <v>200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7</v>
      </c>
      <c r="L89" s="3">
        <v>14</v>
      </c>
      <c r="M89" s="3">
        <v>9</v>
      </c>
      <c r="N89" s="3">
        <v>14</v>
      </c>
      <c r="O89" s="3">
        <v>13</v>
      </c>
      <c r="P89" s="3">
        <v>7</v>
      </c>
      <c r="Q89" s="3">
        <v>0</v>
      </c>
      <c r="R89" s="3"/>
      <c r="S89" s="4">
        <f t="shared" si="35"/>
        <v>64</v>
      </c>
      <c r="T89" s="20">
        <f t="shared" si="36"/>
        <v>64</v>
      </c>
      <c r="U89" s="4">
        <f t="shared" si="37"/>
        <v>0</v>
      </c>
      <c r="V89" s="4">
        <f t="shared" si="38"/>
        <v>0</v>
      </c>
      <c r="W89" s="4"/>
      <c r="X89" s="4"/>
      <c r="Y89" s="3">
        <v>4</v>
      </c>
      <c r="Z89" s="14"/>
      <c r="AA89" s="16">
        <v>109</v>
      </c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9"/>
    </row>
    <row r="90" spans="1:52" x14ac:dyDescent="0.25">
      <c r="A90" s="6">
        <v>80</v>
      </c>
      <c r="B90" s="2" t="s">
        <v>152</v>
      </c>
      <c r="C90" s="3">
        <v>0</v>
      </c>
      <c r="D90" s="3">
        <v>0</v>
      </c>
      <c r="E90" s="3">
        <v>0</v>
      </c>
      <c r="F90" s="3">
        <v>0</v>
      </c>
      <c r="G90" s="3">
        <v>7</v>
      </c>
      <c r="H90" s="3">
        <v>9</v>
      </c>
      <c r="I90" s="3">
        <v>0</v>
      </c>
      <c r="J90" s="3">
        <v>0</v>
      </c>
      <c r="K90" s="3">
        <v>0</v>
      </c>
      <c r="L90" s="3">
        <v>14</v>
      </c>
      <c r="M90" s="3">
        <v>12</v>
      </c>
      <c r="N90" s="3">
        <v>11</v>
      </c>
      <c r="O90" s="3">
        <v>0</v>
      </c>
      <c r="P90" s="3">
        <v>0</v>
      </c>
      <c r="Q90" s="3">
        <v>0</v>
      </c>
      <c r="R90" s="3"/>
      <c r="S90" s="4">
        <f t="shared" si="35"/>
        <v>53</v>
      </c>
      <c r="T90" s="20">
        <f t="shared" si="36"/>
        <v>53</v>
      </c>
      <c r="U90" s="4">
        <f t="shared" si="37"/>
        <v>0</v>
      </c>
      <c r="V90" s="4">
        <f t="shared" si="38"/>
        <v>0</v>
      </c>
      <c r="W90" s="4"/>
      <c r="X90" s="4"/>
      <c r="Y90" s="3">
        <v>8</v>
      </c>
      <c r="Z90" s="14"/>
      <c r="AA90" s="16">
        <v>156</v>
      </c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9"/>
    </row>
    <row r="91" spans="1:52" x14ac:dyDescent="0.25">
      <c r="A91" s="6">
        <v>81</v>
      </c>
      <c r="B91" s="2" t="s">
        <v>126</v>
      </c>
      <c r="C91" s="3">
        <v>0</v>
      </c>
      <c r="D91" s="3">
        <v>0</v>
      </c>
      <c r="E91" s="3">
        <v>11</v>
      </c>
      <c r="F91" s="3">
        <v>0</v>
      </c>
      <c r="G91" s="3">
        <v>9</v>
      </c>
      <c r="H91" s="3">
        <v>11</v>
      </c>
      <c r="I91" s="3">
        <v>0</v>
      </c>
      <c r="J91" s="3">
        <v>0</v>
      </c>
      <c r="K91" s="3">
        <v>0</v>
      </c>
      <c r="L91" s="3">
        <v>0</v>
      </c>
      <c r="M91" s="3">
        <v>9</v>
      </c>
      <c r="N91" s="3">
        <v>0</v>
      </c>
      <c r="O91" s="3">
        <v>0</v>
      </c>
      <c r="P91" s="3">
        <v>11</v>
      </c>
      <c r="Q91" s="3">
        <v>0</v>
      </c>
      <c r="R91" s="3"/>
      <c r="S91" s="4">
        <f t="shared" si="35"/>
        <v>51</v>
      </c>
      <c r="T91" s="20">
        <f t="shared" si="36"/>
        <v>51</v>
      </c>
      <c r="U91" s="4">
        <f t="shared" si="37"/>
        <v>0</v>
      </c>
      <c r="V91" s="4">
        <f t="shared" si="38"/>
        <v>0</v>
      </c>
      <c r="W91" s="4"/>
      <c r="X91" s="4"/>
      <c r="Y91" s="3">
        <v>8</v>
      </c>
      <c r="Z91" s="14"/>
      <c r="AA91" s="16">
        <v>110</v>
      </c>
      <c r="AB91" s="16">
        <v>102</v>
      </c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9"/>
    </row>
    <row r="92" spans="1:52" x14ac:dyDescent="0.25">
      <c r="A92" s="6">
        <v>82</v>
      </c>
      <c r="B92" s="2" t="s">
        <v>217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9</v>
      </c>
      <c r="O92" s="3">
        <v>9</v>
      </c>
      <c r="P92" s="3">
        <v>9</v>
      </c>
      <c r="Q92" s="3">
        <v>20</v>
      </c>
      <c r="R92" s="3"/>
      <c r="S92" s="4">
        <f t="shared" si="35"/>
        <v>47</v>
      </c>
      <c r="T92" s="20">
        <f t="shared" si="36"/>
        <v>47</v>
      </c>
      <c r="U92" s="4">
        <f t="shared" si="37"/>
        <v>0</v>
      </c>
      <c r="V92" s="4">
        <f t="shared" si="38"/>
        <v>0</v>
      </c>
      <c r="W92" s="4"/>
      <c r="X92" s="4"/>
      <c r="Y92" s="3">
        <v>6</v>
      </c>
      <c r="Z92" s="14"/>
      <c r="AA92" s="16">
        <v>140</v>
      </c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9"/>
    </row>
    <row r="93" spans="1:52" x14ac:dyDescent="0.25">
      <c r="A93" s="6">
        <v>83</v>
      </c>
      <c r="B93" s="2" t="s">
        <v>90</v>
      </c>
      <c r="C93" s="3">
        <v>0</v>
      </c>
      <c r="D93" s="3">
        <v>0</v>
      </c>
      <c r="E93" s="3">
        <v>7</v>
      </c>
      <c r="F93" s="3">
        <v>0</v>
      </c>
      <c r="G93" s="3">
        <v>9</v>
      </c>
      <c r="H93" s="3">
        <v>0</v>
      </c>
      <c r="I93" s="3">
        <v>0</v>
      </c>
      <c r="J93" s="3">
        <v>0</v>
      </c>
      <c r="K93" s="3">
        <v>0</v>
      </c>
      <c r="L93" s="3">
        <v>11</v>
      </c>
      <c r="M93" s="3">
        <v>7</v>
      </c>
      <c r="N93" s="3">
        <v>0</v>
      </c>
      <c r="O93" s="3">
        <v>0</v>
      </c>
      <c r="P93" s="3">
        <v>7</v>
      </c>
      <c r="Q93" s="3">
        <v>5</v>
      </c>
      <c r="R93" s="3"/>
      <c r="S93" s="4">
        <f t="shared" si="35"/>
        <v>46</v>
      </c>
      <c r="T93" s="20">
        <f t="shared" si="36"/>
        <v>46</v>
      </c>
      <c r="U93" s="4">
        <f t="shared" si="37"/>
        <v>0</v>
      </c>
      <c r="V93" s="4">
        <f t="shared" si="38"/>
        <v>0</v>
      </c>
      <c r="W93" s="4"/>
      <c r="X93" s="4"/>
      <c r="Y93" s="3">
        <v>3</v>
      </c>
      <c r="Z93" s="14"/>
      <c r="AA93" s="16">
        <v>108</v>
      </c>
      <c r="AB93" s="16">
        <v>104</v>
      </c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9"/>
    </row>
    <row r="94" spans="1:52" x14ac:dyDescent="0.25">
      <c r="A94" s="6">
        <v>84</v>
      </c>
      <c r="B94" s="2" t="s">
        <v>201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12</v>
      </c>
      <c r="L94" s="3">
        <v>11</v>
      </c>
      <c r="M94" s="3">
        <v>11</v>
      </c>
      <c r="N94" s="3">
        <v>11</v>
      </c>
      <c r="O94" s="3">
        <v>0</v>
      </c>
      <c r="P94" s="3">
        <v>0</v>
      </c>
      <c r="Q94" s="3">
        <v>0</v>
      </c>
      <c r="R94" s="3"/>
      <c r="S94" s="4">
        <f t="shared" si="35"/>
        <v>45</v>
      </c>
      <c r="T94" s="20">
        <f t="shared" si="36"/>
        <v>45</v>
      </c>
      <c r="U94" s="4">
        <f t="shared" si="37"/>
        <v>0</v>
      </c>
      <c r="V94" s="4">
        <f t="shared" si="38"/>
        <v>0</v>
      </c>
      <c r="W94" s="4"/>
      <c r="X94" s="4"/>
      <c r="Y94" s="3">
        <v>1</v>
      </c>
      <c r="Z94" s="14"/>
      <c r="AA94" s="16">
        <v>118</v>
      </c>
      <c r="AB94" s="16">
        <v>113</v>
      </c>
      <c r="AC94" s="16">
        <v>101</v>
      </c>
      <c r="AD94" s="16">
        <v>100</v>
      </c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9"/>
    </row>
    <row r="95" spans="1:52" x14ac:dyDescent="0.25">
      <c r="A95" s="6">
        <v>85</v>
      </c>
      <c r="B95" s="2" t="s">
        <v>148</v>
      </c>
      <c r="C95" s="3">
        <v>0</v>
      </c>
      <c r="D95" s="3">
        <v>0</v>
      </c>
      <c r="E95" s="3">
        <v>0</v>
      </c>
      <c r="F95" s="3">
        <v>0</v>
      </c>
      <c r="G95" s="3">
        <v>7</v>
      </c>
      <c r="H95" s="3">
        <v>0</v>
      </c>
      <c r="I95" s="3">
        <v>7</v>
      </c>
      <c r="J95" s="3">
        <v>0</v>
      </c>
      <c r="K95" s="3">
        <v>0</v>
      </c>
      <c r="L95" s="3">
        <v>9</v>
      </c>
      <c r="M95" s="3">
        <v>7</v>
      </c>
      <c r="N95" s="3">
        <v>0</v>
      </c>
      <c r="O95" s="3">
        <v>0</v>
      </c>
      <c r="P95" s="3">
        <v>6</v>
      </c>
      <c r="Q95" s="3">
        <v>9</v>
      </c>
      <c r="R95" s="3"/>
      <c r="S95" s="4">
        <f t="shared" si="35"/>
        <v>45</v>
      </c>
      <c r="T95" s="20">
        <f t="shared" si="36"/>
        <v>45</v>
      </c>
      <c r="U95" s="4">
        <f t="shared" si="37"/>
        <v>0</v>
      </c>
      <c r="V95" s="4">
        <f t="shared" si="38"/>
        <v>0</v>
      </c>
      <c r="W95" s="4"/>
      <c r="X95" s="4"/>
      <c r="Y95" s="3"/>
      <c r="Z95" s="14"/>
      <c r="AA95" s="16"/>
      <c r="AB95" s="16" t="s">
        <v>153</v>
      </c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9"/>
    </row>
    <row r="96" spans="1:52" x14ac:dyDescent="0.25">
      <c r="A96" s="6">
        <v>86</v>
      </c>
      <c r="B96" s="2" t="s">
        <v>55</v>
      </c>
      <c r="C96" s="3">
        <v>9</v>
      </c>
      <c r="D96" s="3">
        <v>0</v>
      </c>
      <c r="E96" s="3">
        <v>0</v>
      </c>
      <c r="F96" s="3">
        <v>11</v>
      </c>
      <c r="G96" s="3">
        <v>12</v>
      </c>
      <c r="H96" s="3">
        <v>5</v>
      </c>
      <c r="I96" s="3">
        <v>0</v>
      </c>
      <c r="J96" s="3">
        <v>0</v>
      </c>
      <c r="K96" s="3">
        <v>6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/>
      <c r="S96" s="4">
        <f t="shared" si="35"/>
        <v>43</v>
      </c>
      <c r="T96" s="20">
        <f t="shared" si="36"/>
        <v>43</v>
      </c>
      <c r="U96" s="4">
        <f t="shared" si="37"/>
        <v>0</v>
      </c>
      <c r="V96" s="4">
        <f t="shared" si="38"/>
        <v>0</v>
      </c>
      <c r="W96" s="4"/>
      <c r="X96" s="4"/>
      <c r="Y96" s="3"/>
      <c r="Z96" s="14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9"/>
    </row>
    <row r="97" spans="1:52" x14ac:dyDescent="0.25">
      <c r="A97" s="6">
        <v>87</v>
      </c>
      <c r="B97" s="2" t="s">
        <v>198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11</v>
      </c>
      <c r="L97" s="3">
        <v>7</v>
      </c>
      <c r="M97" s="3">
        <v>0</v>
      </c>
      <c r="N97" s="3">
        <v>11</v>
      </c>
      <c r="O97" s="3">
        <v>14</v>
      </c>
      <c r="P97" s="3">
        <v>0</v>
      </c>
      <c r="Q97" s="3">
        <v>0</v>
      </c>
      <c r="R97" s="3"/>
      <c r="S97" s="4">
        <f t="shared" si="35"/>
        <v>43</v>
      </c>
      <c r="T97" s="20">
        <f t="shared" si="36"/>
        <v>43</v>
      </c>
      <c r="U97" s="4">
        <f t="shared" si="37"/>
        <v>0</v>
      </c>
      <c r="V97" s="4">
        <f t="shared" si="38"/>
        <v>0</v>
      </c>
      <c r="W97" s="4"/>
      <c r="X97" s="4"/>
      <c r="Y97" s="3">
        <v>3</v>
      </c>
      <c r="Z97" s="14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9"/>
    </row>
    <row r="98" spans="1:52" x14ac:dyDescent="0.25">
      <c r="A98" s="6">
        <v>88</v>
      </c>
      <c r="B98" s="2" t="s">
        <v>128</v>
      </c>
      <c r="C98" s="3">
        <v>0</v>
      </c>
      <c r="D98" s="3">
        <v>0</v>
      </c>
      <c r="E98" s="3">
        <v>5</v>
      </c>
      <c r="F98" s="3">
        <v>0</v>
      </c>
      <c r="G98" s="3">
        <v>0</v>
      </c>
      <c r="H98" s="3">
        <v>0</v>
      </c>
      <c r="I98" s="3">
        <v>0</v>
      </c>
      <c r="J98" s="3">
        <v>7</v>
      </c>
      <c r="K98" s="3">
        <v>0</v>
      </c>
      <c r="L98" s="3">
        <v>9</v>
      </c>
      <c r="M98" s="3">
        <v>6</v>
      </c>
      <c r="N98" s="3">
        <v>7</v>
      </c>
      <c r="O98" s="3">
        <v>0</v>
      </c>
      <c r="P98" s="3">
        <v>9</v>
      </c>
      <c r="Q98" s="3">
        <v>0</v>
      </c>
      <c r="R98" s="3"/>
      <c r="S98" s="4">
        <f t="shared" si="35"/>
        <v>43</v>
      </c>
      <c r="T98" s="20">
        <f t="shared" si="36"/>
        <v>43</v>
      </c>
      <c r="U98" s="4">
        <f t="shared" si="37"/>
        <v>0</v>
      </c>
      <c r="V98" s="4">
        <f t="shared" si="38"/>
        <v>0</v>
      </c>
      <c r="W98" s="4"/>
      <c r="X98" s="4"/>
      <c r="Y98" s="3">
        <v>2</v>
      </c>
      <c r="Z98" s="14"/>
      <c r="AA98" s="16">
        <v>133</v>
      </c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9"/>
    </row>
    <row r="99" spans="1:52" x14ac:dyDescent="0.25">
      <c r="A99" s="6">
        <v>89</v>
      </c>
      <c r="B99" s="2" t="s">
        <v>44</v>
      </c>
      <c r="C99" s="3">
        <v>0</v>
      </c>
      <c r="D99" s="3">
        <v>0</v>
      </c>
      <c r="E99" s="3">
        <v>11</v>
      </c>
      <c r="F99" s="3">
        <v>0</v>
      </c>
      <c r="G99" s="3">
        <v>0</v>
      </c>
      <c r="H99" s="3">
        <v>0</v>
      </c>
      <c r="I99" s="3">
        <v>14</v>
      </c>
      <c r="J99" s="3">
        <v>17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/>
      <c r="S99" s="4">
        <f t="shared" si="35"/>
        <v>42</v>
      </c>
      <c r="T99" s="20">
        <f t="shared" si="36"/>
        <v>42</v>
      </c>
      <c r="U99" s="4">
        <f t="shared" si="37"/>
        <v>0</v>
      </c>
      <c r="V99" s="4">
        <f t="shared" si="38"/>
        <v>0</v>
      </c>
      <c r="W99" s="4"/>
      <c r="X99" s="4"/>
      <c r="Y99" s="3">
        <v>4</v>
      </c>
      <c r="Z99" s="14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9"/>
    </row>
    <row r="100" spans="1:52" x14ac:dyDescent="0.25">
      <c r="A100" s="6">
        <v>90</v>
      </c>
      <c r="B100" s="2" t="s">
        <v>132</v>
      </c>
      <c r="C100" s="3">
        <v>0</v>
      </c>
      <c r="D100" s="3">
        <v>0</v>
      </c>
      <c r="E100" s="3">
        <v>0</v>
      </c>
      <c r="F100" s="3">
        <v>7</v>
      </c>
      <c r="G100" s="3">
        <v>0</v>
      </c>
      <c r="H100" s="3">
        <v>14</v>
      </c>
      <c r="I100" s="3">
        <v>0</v>
      </c>
      <c r="J100" s="3">
        <v>11</v>
      </c>
      <c r="K100" s="3">
        <v>0</v>
      </c>
      <c r="L100" s="3">
        <v>9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/>
      <c r="S100" s="4">
        <f t="shared" si="35"/>
        <v>41</v>
      </c>
      <c r="T100" s="20">
        <f t="shared" si="36"/>
        <v>41</v>
      </c>
      <c r="U100" s="4">
        <f t="shared" si="37"/>
        <v>0</v>
      </c>
      <c r="V100" s="4">
        <f t="shared" si="38"/>
        <v>0</v>
      </c>
      <c r="W100" s="4"/>
      <c r="X100" s="4"/>
      <c r="Y100" s="3">
        <v>1</v>
      </c>
      <c r="Z100" s="14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9"/>
    </row>
    <row r="101" spans="1:52" x14ac:dyDescent="0.25">
      <c r="A101" s="6">
        <v>91</v>
      </c>
      <c r="B101" s="2" t="s">
        <v>107</v>
      </c>
      <c r="C101" s="3">
        <v>9</v>
      </c>
      <c r="D101" s="3">
        <v>6</v>
      </c>
      <c r="E101" s="3">
        <v>9</v>
      </c>
      <c r="F101" s="3">
        <v>9</v>
      </c>
      <c r="G101" s="3">
        <v>0</v>
      </c>
      <c r="H101" s="3">
        <v>0</v>
      </c>
      <c r="I101" s="3">
        <v>7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/>
      <c r="S101" s="4">
        <f t="shared" si="35"/>
        <v>40</v>
      </c>
      <c r="T101" s="20">
        <f t="shared" si="36"/>
        <v>40</v>
      </c>
      <c r="U101" s="4">
        <f t="shared" si="37"/>
        <v>0</v>
      </c>
      <c r="V101" s="4">
        <f t="shared" si="38"/>
        <v>0</v>
      </c>
      <c r="W101" s="4"/>
      <c r="X101" s="4"/>
      <c r="Y101" s="3">
        <v>2</v>
      </c>
      <c r="Z101" s="14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9"/>
    </row>
    <row r="102" spans="1:52" x14ac:dyDescent="0.25">
      <c r="A102" s="6">
        <v>92</v>
      </c>
      <c r="B102" s="2" t="s">
        <v>196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15</v>
      </c>
      <c r="L102" s="3">
        <v>6</v>
      </c>
      <c r="M102" s="3">
        <v>12</v>
      </c>
      <c r="N102" s="3">
        <v>7</v>
      </c>
      <c r="O102" s="3">
        <v>0</v>
      </c>
      <c r="P102" s="3">
        <v>0</v>
      </c>
      <c r="Q102" s="3">
        <v>0</v>
      </c>
      <c r="R102" s="3"/>
      <c r="S102" s="4">
        <f t="shared" si="35"/>
        <v>40</v>
      </c>
      <c r="T102" s="20">
        <f t="shared" si="36"/>
        <v>40</v>
      </c>
      <c r="U102" s="4">
        <f t="shared" si="37"/>
        <v>0</v>
      </c>
      <c r="V102" s="4">
        <f t="shared" si="38"/>
        <v>0</v>
      </c>
      <c r="W102" s="4"/>
      <c r="X102" s="4"/>
      <c r="Y102" s="3">
        <v>5</v>
      </c>
      <c r="Z102" s="14"/>
      <c r="AA102" s="16">
        <v>118</v>
      </c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9"/>
    </row>
    <row r="103" spans="1:52" x14ac:dyDescent="0.25">
      <c r="A103" s="6">
        <v>93</v>
      </c>
      <c r="B103" s="2" t="s">
        <v>125</v>
      </c>
      <c r="C103" s="3">
        <v>0</v>
      </c>
      <c r="D103" s="3">
        <v>0</v>
      </c>
      <c r="E103" s="3">
        <v>15</v>
      </c>
      <c r="F103" s="3">
        <v>0</v>
      </c>
      <c r="G103" s="3">
        <v>15</v>
      </c>
      <c r="H103" s="3">
        <v>0</v>
      </c>
      <c r="I103" s="3">
        <v>9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/>
      <c r="S103" s="4">
        <f t="shared" si="35"/>
        <v>39</v>
      </c>
      <c r="T103" s="20">
        <f t="shared" si="36"/>
        <v>39</v>
      </c>
      <c r="U103" s="4">
        <f t="shared" si="37"/>
        <v>0</v>
      </c>
      <c r="V103" s="4">
        <f t="shared" si="38"/>
        <v>0</v>
      </c>
      <c r="W103" s="4"/>
      <c r="X103" s="4"/>
      <c r="Y103" s="3">
        <v>7</v>
      </c>
      <c r="Z103" s="14"/>
      <c r="AA103" s="16">
        <v>135</v>
      </c>
      <c r="AB103" s="16">
        <v>130</v>
      </c>
      <c r="AC103" s="16">
        <v>108</v>
      </c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9"/>
    </row>
    <row r="104" spans="1:52" x14ac:dyDescent="0.25">
      <c r="A104" s="6">
        <v>94</v>
      </c>
      <c r="B104" s="2" t="s">
        <v>122</v>
      </c>
      <c r="C104" s="3">
        <v>0</v>
      </c>
      <c r="D104" s="3">
        <v>0</v>
      </c>
      <c r="E104" s="3">
        <v>9</v>
      </c>
      <c r="F104" s="3">
        <v>0</v>
      </c>
      <c r="G104" s="3">
        <v>11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7</v>
      </c>
      <c r="N104" s="3">
        <v>0</v>
      </c>
      <c r="O104" s="3">
        <v>0</v>
      </c>
      <c r="P104" s="3">
        <v>9</v>
      </c>
      <c r="Q104" s="3">
        <v>0</v>
      </c>
      <c r="R104" s="3"/>
      <c r="S104" s="4">
        <f t="shared" si="35"/>
        <v>36</v>
      </c>
      <c r="T104" s="20">
        <f t="shared" si="36"/>
        <v>36</v>
      </c>
      <c r="U104" s="4">
        <f t="shared" si="37"/>
        <v>0</v>
      </c>
      <c r="V104" s="4">
        <f t="shared" si="38"/>
        <v>0</v>
      </c>
      <c r="W104" s="4"/>
      <c r="X104" s="4"/>
      <c r="Y104" s="3"/>
      <c r="Z104" s="14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9"/>
    </row>
    <row r="105" spans="1:52" x14ac:dyDescent="0.25">
      <c r="A105" s="6">
        <v>95</v>
      </c>
      <c r="B105" s="2" t="s">
        <v>207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7</v>
      </c>
      <c r="M105" s="3">
        <v>0</v>
      </c>
      <c r="N105" s="3">
        <v>7</v>
      </c>
      <c r="O105" s="3">
        <v>5</v>
      </c>
      <c r="P105" s="3">
        <v>7</v>
      </c>
      <c r="Q105" s="3">
        <v>7</v>
      </c>
      <c r="R105" s="3"/>
      <c r="S105" s="4">
        <f t="shared" si="35"/>
        <v>33</v>
      </c>
      <c r="T105" s="20">
        <f t="shared" si="36"/>
        <v>33</v>
      </c>
      <c r="U105" s="4">
        <f t="shared" si="37"/>
        <v>0</v>
      </c>
      <c r="V105" s="4">
        <f t="shared" si="38"/>
        <v>0</v>
      </c>
      <c r="W105" s="4"/>
      <c r="X105" s="4"/>
      <c r="Y105" s="3">
        <v>2</v>
      </c>
      <c r="Z105" s="14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9"/>
    </row>
    <row r="106" spans="1:52" x14ac:dyDescent="0.25">
      <c r="A106" s="6">
        <v>96</v>
      </c>
      <c r="B106" s="2" t="s">
        <v>124</v>
      </c>
      <c r="C106" s="3">
        <v>0</v>
      </c>
      <c r="D106" s="3">
        <v>0</v>
      </c>
      <c r="E106" s="3">
        <v>9</v>
      </c>
      <c r="F106" s="3">
        <v>0</v>
      </c>
      <c r="G106" s="3">
        <v>0</v>
      </c>
      <c r="H106" s="3">
        <v>0</v>
      </c>
      <c r="I106" s="3">
        <v>14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9</v>
      </c>
      <c r="P106" s="3">
        <v>0</v>
      </c>
      <c r="Q106" s="3">
        <v>0</v>
      </c>
      <c r="R106" s="3"/>
      <c r="S106" s="4">
        <f t="shared" si="35"/>
        <v>32</v>
      </c>
      <c r="T106" s="20">
        <f t="shared" si="36"/>
        <v>32</v>
      </c>
      <c r="U106" s="4">
        <f t="shared" si="37"/>
        <v>0</v>
      </c>
      <c r="V106" s="4">
        <f t="shared" si="38"/>
        <v>0</v>
      </c>
      <c r="W106" s="4"/>
      <c r="X106" s="4"/>
      <c r="Y106" s="3">
        <v>1</v>
      </c>
      <c r="Z106" s="14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9"/>
    </row>
    <row r="107" spans="1:52" x14ac:dyDescent="0.25">
      <c r="A107" s="6">
        <v>97</v>
      </c>
      <c r="B107" s="2" t="s">
        <v>118</v>
      </c>
      <c r="C107" s="3">
        <v>0</v>
      </c>
      <c r="D107" s="3">
        <v>6</v>
      </c>
      <c r="E107" s="3">
        <v>5</v>
      </c>
      <c r="F107" s="3">
        <v>6</v>
      </c>
      <c r="G107" s="3">
        <v>7</v>
      </c>
      <c r="H107" s="3">
        <v>7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/>
      <c r="S107" s="4">
        <f t="shared" si="35"/>
        <v>31</v>
      </c>
      <c r="T107" s="20">
        <f t="shared" si="36"/>
        <v>31</v>
      </c>
      <c r="U107" s="4">
        <f t="shared" si="37"/>
        <v>0</v>
      </c>
      <c r="V107" s="4">
        <f t="shared" si="38"/>
        <v>0</v>
      </c>
      <c r="W107" s="4"/>
      <c r="X107" s="4"/>
      <c r="Y107" s="3"/>
      <c r="Z107" s="14"/>
      <c r="AA107" s="16">
        <v>104</v>
      </c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9"/>
    </row>
    <row r="108" spans="1:52" x14ac:dyDescent="0.25">
      <c r="A108" s="6">
        <v>98</v>
      </c>
      <c r="B108" s="2" t="s">
        <v>69</v>
      </c>
      <c r="C108" s="3">
        <v>5</v>
      </c>
      <c r="D108" s="3">
        <v>0</v>
      </c>
      <c r="E108" s="3">
        <v>0</v>
      </c>
      <c r="F108" s="3">
        <v>0</v>
      </c>
      <c r="G108" s="3">
        <v>0</v>
      </c>
      <c r="H108" s="3">
        <v>5</v>
      </c>
      <c r="I108" s="3">
        <v>0</v>
      </c>
      <c r="J108" s="3">
        <v>0</v>
      </c>
      <c r="K108" s="3">
        <v>5</v>
      </c>
      <c r="L108" s="3">
        <v>5</v>
      </c>
      <c r="M108" s="3">
        <v>6</v>
      </c>
      <c r="N108" s="3">
        <v>0</v>
      </c>
      <c r="O108" s="3">
        <v>5</v>
      </c>
      <c r="P108" s="3">
        <v>0</v>
      </c>
      <c r="Q108" s="3">
        <v>0</v>
      </c>
      <c r="R108" s="3"/>
      <c r="S108" s="4">
        <f t="shared" si="35"/>
        <v>31</v>
      </c>
      <c r="T108" s="20">
        <f t="shared" si="36"/>
        <v>31</v>
      </c>
      <c r="U108" s="4">
        <f t="shared" si="37"/>
        <v>0</v>
      </c>
      <c r="V108" s="4">
        <f t="shared" si="38"/>
        <v>0</v>
      </c>
      <c r="W108" s="4"/>
      <c r="X108" s="4"/>
      <c r="Y108" s="3"/>
      <c r="Z108" s="14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9"/>
    </row>
    <row r="109" spans="1:52" x14ac:dyDescent="0.25">
      <c r="A109" s="6">
        <v>99</v>
      </c>
      <c r="B109" s="2" t="s">
        <v>164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5</v>
      </c>
      <c r="I109" s="3">
        <v>0</v>
      </c>
      <c r="J109" s="3">
        <v>6</v>
      </c>
      <c r="K109" s="3">
        <v>0</v>
      </c>
      <c r="L109" s="3">
        <v>6</v>
      </c>
      <c r="M109" s="3">
        <v>0</v>
      </c>
      <c r="N109" s="3">
        <v>7</v>
      </c>
      <c r="O109" s="3">
        <v>0</v>
      </c>
      <c r="P109" s="3">
        <v>6</v>
      </c>
      <c r="Q109" s="3">
        <v>0</v>
      </c>
      <c r="R109" s="3"/>
      <c r="S109" s="4">
        <f t="shared" si="35"/>
        <v>30</v>
      </c>
      <c r="T109" s="20">
        <f t="shared" si="36"/>
        <v>30</v>
      </c>
      <c r="U109" s="4">
        <f t="shared" si="37"/>
        <v>0</v>
      </c>
      <c r="V109" s="4">
        <f t="shared" si="38"/>
        <v>0</v>
      </c>
      <c r="W109" s="4"/>
      <c r="X109" s="4"/>
      <c r="Y109" s="3"/>
      <c r="Z109" s="14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9"/>
    </row>
    <row r="110" spans="1:52" x14ac:dyDescent="0.25">
      <c r="A110" s="6">
        <v>100</v>
      </c>
      <c r="B110" s="2" t="s">
        <v>150</v>
      </c>
      <c r="C110" s="3">
        <v>0</v>
      </c>
      <c r="D110" s="3">
        <v>0</v>
      </c>
      <c r="E110" s="3">
        <v>0</v>
      </c>
      <c r="F110" s="3">
        <v>0</v>
      </c>
      <c r="G110" s="3">
        <v>7</v>
      </c>
      <c r="H110" s="3">
        <v>7</v>
      </c>
      <c r="I110" s="3">
        <v>5</v>
      </c>
      <c r="J110" s="3">
        <v>5</v>
      </c>
      <c r="K110" s="3">
        <v>5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/>
      <c r="S110" s="4">
        <f t="shared" si="35"/>
        <v>29</v>
      </c>
      <c r="T110" s="20">
        <f t="shared" si="36"/>
        <v>29</v>
      </c>
      <c r="U110" s="4">
        <f t="shared" si="37"/>
        <v>0</v>
      </c>
      <c r="V110" s="4">
        <f t="shared" si="38"/>
        <v>0</v>
      </c>
      <c r="W110" s="4"/>
      <c r="X110" s="4"/>
      <c r="Y110" s="3"/>
      <c r="Z110" s="14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9"/>
    </row>
    <row r="111" spans="1:52" x14ac:dyDescent="0.25">
      <c r="A111" s="6">
        <v>101</v>
      </c>
      <c r="B111" s="2" t="s">
        <v>189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9</v>
      </c>
      <c r="L111" s="3">
        <v>7</v>
      </c>
      <c r="M111" s="3">
        <v>0</v>
      </c>
      <c r="N111" s="3">
        <v>6</v>
      </c>
      <c r="O111" s="3">
        <v>7</v>
      </c>
      <c r="P111" s="3">
        <v>0</v>
      </c>
      <c r="Q111" s="3">
        <v>0</v>
      </c>
      <c r="R111" s="3"/>
      <c r="S111" s="4">
        <f t="shared" si="35"/>
        <v>29</v>
      </c>
      <c r="T111" s="20">
        <f t="shared" si="36"/>
        <v>29</v>
      </c>
      <c r="U111" s="4">
        <f t="shared" si="37"/>
        <v>0</v>
      </c>
      <c r="V111" s="4">
        <f t="shared" si="38"/>
        <v>0</v>
      </c>
      <c r="W111" s="4"/>
      <c r="X111" s="4"/>
      <c r="Y111" s="3">
        <v>1</v>
      </c>
      <c r="Z111" s="14"/>
      <c r="AA111" s="16">
        <v>100</v>
      </c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9"/>
    </row>
    <row r="112" spans="1:52" x14ac:dyDescent="0.25">
      <c r="A112" s="6">
        <v>102</v>
      </c>
      <c r="B112" s="2" t="s">
        <v>163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5</v>
      </c>
      <c r="I112" s="3">
        <v>7</v>
      </c>
      <c r="J112" s="3">
        <v>0</v>
      </c>
      <c r="K112" s="3">
        <v>0</v>
      </c>
      <c r="L112" s="3">
        <v>5</v>
      </c>
      <c r="M112" s="3">
        <v>0</v>
      </c>
      <c r="N112" s="3">
        <v>6</v>
      </c>
      <c r="O112" s="3">
        <v>0</v>
      </c>
      <c r="P112" s="3">
        <v>6</v>
      </c>
      <c r="Q112" s="3">
        <v>0</v>
      </c>
      <c r="R112" s="3"/>
      <c r="S112" s="4">
        <f t="shared" si="35"/>
        <v>29</v>
      </c>
      <c r="T112" s="20">
        <f t="shared" si="36"/>
        <v>29</v>
      </c>
      <c r="U112" s="4">
        <f t="shared" si="37"/>
        <v>0</v>
      </c>
      <c r="V112" s="4">
        <f t="shared" si="38"/>
        <v>0</v>
      </c>
      <c r="W112" s="4"/>
      <c r="X112" s="4"/>
      <c r="Y112" s="3"/>
      <c r="Z112" s="14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9"/>
    </row>
    <row r="113" spans="1:52" x14ac:dyDescent="0.25">
      <c r="A113" s="6">
        <v>103</v>
      </c>
      <c r="B113" s="2" t="s">
        <v>144</v>
      </c>
      <c r="C113" s="3">
        <v>0</v>
      </c>
      <c r="D113" s="3">
        <v>0</v>
      </c>
      <c r="E113" s="3">
        <v>0</v>
      </c>
      <c r="F113" s="3">
        <v>0</v>
      </c>
      <c r="G113" s="3">
        <v>6</v>
      </c>
      <c r="H113" s="3">
        <v>7</v>
      </c>
      <c r="I113" s="3">
        <v>0</v>
      </c>
      <c r="J113" s="3">
        <v>9</v>
      </c>
      <c r="K113" s="3">
        <v>0</v>
      </c>
      <c r="L113" s="3">
        <v>0</v>
      </c>
      <c r="M113" s="3">
        <v>6</v>
      </c>
      <c r="N113" s="3">
        <v>0</v>
      </c>
      <c r="O113" s="3">
        <v>0</v>
      </c>
      <c r="P113" s="3">
        <v>0</v>
      </c>
      <c r="Q113" s="3">
        <v>0</v>
      </c>
      <c r="R113" s="3"/>
      <c r="S113" s="4">
        <f t="shared" si="35"/>
        <v>28</v>
      </c>
      <c r="T113" s="20">
        <f t="shared" si="36"/>
        <v>28</v>
      </c>
      <c r="U113" s="4">
        <f t="shared" si="37"/>
        <v>0</v>
      </c>
      <c r="V113" s="4">
        <f t="shared" si="38"/>
        <v>0</v>
      </c>
      <c r="W113" s="4"/>
      <c r="X113" s="4"/>
      <c r="Y113" s="3"/>
      <c r="Z113" s="14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9"/>
    </row>
    <row r="114" spans="1:52" x14ac:dyDescent="0.25">
      <c r="A114" s="6">
        <v>104</v>
      </c>
      <c r="B114" s="2" t="s">
        <v>70</v>
      </c>
      <c r="C114" s="3">
        <v>9</v>
      </c>
      <c r="D114" s="3">
        <v>9</v>
      </c>
      <c r="E114" s="3">
        <v>0</v>
      </c>
      <c r="F114" s="3">
        <v>0</v>
      </c>
      <c r="G114" s="3">
        <v>9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/>
      <c r="S114" s="4">
        <f t="shared" si="35"/>
        <v>27</v>
      </c>
      <c r="T114" s="20">
        <f t="shared" si="36"/>
        <v>27</v>
      </c>
      <c r="U114" s="4">
        <f t="shared" si="37"/>
        <v>0</v>
      </c>
      <c r="V114" s="4">
        <f t="shared" si="38"/>
        <v>0</v>
      </c>
      <c r="W114" s="4"/>
      <c r="X114" s="4"/>
      <c r="Y114" s="3"/>
      <c r="Z114" s="14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9"/>
    </row>
    <row r="115" spans="1:52" x14ac:dyDescent="0.25">
      <c r="A115" s="6">
        <v>105</v>
      </c>
      <c r="B115" s="2" t="s">
        <v>25</v>
      </c>
      <c r="C115" s="3">
        <v>0</v>
      </c>
      <c r="D115" s="3">
        <v>7</v>
      </c>
      <c r="E115" s="3">
        <v>0</v>
      </c>
      <c r="F115" s="3">
        <v>6</v>
      </c>
      <c r="G115" s="3">
        <v>5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7</v>
      </c>
      <c r="N115" s="3">
        <v>0</v>
      </c>
      <c r="O115" s="3">
        <v>0</v>
      </c>
      <c r="P115" s="3">
        <v>0</v>
      </c>
      <c r="Q115" s="3">
        <v>0</v>
      </c>
      <c r="R115" s="3"/>
      <c r="S115" s="4">
        <f t="shared" si="35"/>
        <v>25</v>
      </c>
      <c r="T115" s="20">
        <f t="shared" si="36"/>
        <v>25</v>
      </c>
      <c r="U115" s="4">
        <f t="shared" si="37"/>
        <v>0</v>
      </c>
      <c r="V115" s="4">
        <f t="shared" si="38"/>
        <v>0</v>
      </c>
      <c r="W115" s="4"/>
      <c r="X115" s="4"/>
      <c r="Y115" s="3"/>
      <c r="Z115" s="14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9"/>
    </row>
    <row r="116" spans="1:52" x14ac:dyDescent="0.25">
      <c r="A116" s="6">
        <v>106</v>
      </c>
      <c r="B116" s="2" t="s">
        <v>172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11</v>
      </c>
      <c r="J116" s="3">
        <v>0</v>
      </c>
      <c r="K116" s="3">
        <v>0</v>
      </c>
      <c r="L116" s="3">
        <v>0</v>
      </c>
      <c r="M116" s="3">
        <v>0</v>
      </c>
      <c r="N116" s="3">
        <v>14</v>
      </c>
      <c r="O116" s="3">
        <v>0</v>
      </c>
      <c r="P116" s="3">
        <v>0</v>
      </c>
      <c r="Q116" s="3">
        <v>0</v>
      </c>
      <c r="R116" s="3"/>
      <c r="S116" s="4">
        <f t="shared" si="35"/>
        <v>25</v>
      </c>
      <c r="T116" s="20">
        <f t="shared" si="36"/>
        <v>25</v>
      </c>
      <c r="U116" s="4">
        <f t="shared" si="37"/>
        <v>0</v>
      </c>
      <c r="V116" s="4">
        <f t="shared" si="38"/>
        <v>0</v>
      </c>
      <c r="W116" s="4"/>
      <c r="X116" s="4"/>
      <c r="Y116" s="3">
        <v>3</v>
      </c>
      <c r="Z116" s="14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9"/>
    </row>
    <row r="117" spans="1:52" x14ac:dyDescent="0.25">
      <c r="A117" s="6">
        <v>107</v>
      </c>
      <c r="B117" s="2" t="s">
        <v>215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7</v>
      </c>
      <c r="O117" s="3">
        <v>9</v>
      </c>
      <c r="P117" s="3">
        <v>9</v>
      </c>
      <c r="Q117" s="3">
        <v>0</v>
      </c>
      <c r="R117" s="3"/>
      <c r="S117" s="4">
        <f t="shared" si="35"/>
        <v>25</v>
      </c>
      <c r="T117" s="20">
        <f t="shared" si="36"/>
        <v>25</v>
      </c>
      <c r="U117" s="4">
        <f t="shared" si="37"/>
        <v>0</v>
      </c>
      <c r="V117" s="4">
        <f t="shared" si="38"/>
        <v>0</v>
      </c>
      <c r="W117" s="4"/>
      <c r="X117" s="4"/>
      <c r="Y117" s="3"/>
      <c r="Z117" s="14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9"/>
    </row>
    <row r="118" spans="1:52" x14ac:dyDescent="0.25">
      <c r="A118" s="6">
        <v>108</v>
      </c>
      <c r="B118" s="2" t="s">
        <v>171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7</v>
      </c>
      <c r="J118" s="3">
        <v>11</v>
      </c>
      <c r="K118" s="3">
        <v>0</v>
      </c>
      <c r="L118" s="3">
        <v>0</v>
      </c>
      <c r="M118" s="3">
        <v>6</v>
      </c>
      <c r="N118" s="3">
        <v>0</v>
      </c>
      <c r="O118" s="3">
        <v>0</v>
      </c>
      <c r="P118" s="3">
        <v>0</v>
      </c>
      <c r="Q118" s="3">
        <v>0</v>
      </c>
      <c r="R118" s="3"/>
      <c r="S118" s="4">
        <f t="shared" si="35"/>
        <v>24</v>
      </c>
      <c r="T118" s="20">
        <f t="shared" si="36"/>
        <v>24</v>
      </c>
      <c r="U118" s="4">
        <f t="shared" si="37"/>
        <v>0</v>
      </c>
      <c r="V118" s="4">
        <f t="shared" si="38"/>
        <v>0</v>
      </c>
      <c r="W118" s="4"/>
      <c r="X118" s="4"/>
      <c r="Y118" s="3"/>
      <c r="Z118" s="14"/>
      <c r="AA118" s="16">
        <v>154</v>
      </c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9"/>
    </row>
    <row r="119" spans="1:52" x14ac:dyDescent="0.25">
      <c r="A119" s="6">
        <v>109</v>
      </c>
      <c r="B119" s="2" t="s">
        <v>178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7</v>
      </c>
      <c r="J119" s="3">
        <v>0</v>
      </c>
      <c r="K119" s="3">
        <v>6</v>
      </c>
      <c r="L119" s="3">
        <v>5</v>
      </c>
      <c r="M119" s="3">
        <v>6</v>
      </c>
      <c r="N119" s="3">
        <v>0</v>
      </c>
      <c r="O119" s="3">
        <v>0</v>
      </c>
      <c r="P119" s="3">
        <v>0</v>
      </c>
      <c r="Q119" s="3">
        <v>0</v>
      </c>
      <c r="R119" s="3"/>
      <c r="S119" s="4">
        <f t="shared" si="35"/>
        <v>24</v>
      </c>
      <c r="T119" s="20">
        <f t="shared" si="36"/>
        <v>24</v>
      </c>
      <c r="U119" s="4">
        <f t="shared" si="37"/>
        <v>0</v>
      </c>
      <c r="V119" s="4">
        <f t="shared" si="38"/>
        <v>0</v>
      </c>
      <c r="W119" s="4"/>
      <c r="X119" s="4"/>
      <c r="Y119" s="3">
        <v>1</v>
      </c>
      <c r="Z119" s="14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9"/>
    </row>
    <row r="120" spans="1:52" x14ac:dyDescent="0.25">
      <c r="A120" s="6">
        <v>110</v>
      </c>
      <c r="B120" s="2" t="s">
        <v>129</v>
      </c>
      <c r="C120" s="3">
        <v>0</v>
      </c>
      <c r="D120" s="3">
        <v>0</v>
      </c>
      <c r="E120" s="3">
        <v>0</v>
      </c>
      <c r="F120" s="3">
        <v>11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13</v>
      </c>
      <c r="Q120" s="3">
        <v>0</v>
      </c>
      <c r="R120" s="3"/>
      <c r="S120" s="4">
        <f t="shared" si="35"/>
        <v>24</v>
      </c>
      <c r="T120" s="20">
        <f t="shared" si="36"/>
        <v>24</v>
      </c>
      <c r="U120" s="4">
        <f t="shared" si="37"/>
        <v>0</v>
      </c>
      <c r="V120" s="4">
        <f t="shared" si="38"/>
        <v>0</v>
      </c>
      <c r="W120" s="4"/>
      <c r="X120" s="4"/>
      <c r="Y120" s="3">
        <v>5</v>
      </c>
      <c r="Z120" s="14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9"/>
    </row>
    <row r="121" spans="1:52" x14ac:dyDescent="0.25">
      <c r="A121" s="6">
        <v>111</v>
      </c>
      <c r="B121" s="2" t="s">
        <v>109</v>
      </c>
      <c r="C121" s="3">
        <v>5</v>
      </c>
      <c r="D121" s="3">
        <v>7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5</v>
      </c>
      <c r="K121" s="3">
        <v>6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/>
      <c r="S121" s="4">
        <f t="shared" si="35"/>
        <v>23</v>
      </c>
      <c r="T121" s="20">
        <f t="shared" si="36"/>
        <v>23</v>
      </c>
      <c r="U121" s="4">
        <f t="shared" si="37"/>
        <v>0</v>
      </c>
      <c r="V121" s="4">
        <f t="shared" si="38"/>
        <v>0</v>
      </c>
      <c r="W121" s="4"/>
      <c r="X121" s="4"/>
      <c r="Y121" s="3"/>
      <c r="Z121" s="14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9"/>
    </row>
    <row r="122" spans="1:52" x14ac:dyDescent="0.25">
      <c r="A122" s="6">
        <v>112</v>
      </c>
      <c r="B122" s="2" t="s">
        <v>182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6</v>
      </c>
      <c r="K122" s="3">
        <v>6</v>
      </c>
      <c r="L122" s="3">
        <v>0</v>
      </c>
      <c r="M122" s="3">
        <v>0</v>
      </c>
      <c r="N122" s="3">
        <v>0</v>
      </c>
      <c r="O122" s="3">
        <v>5</v>
      </c>
      <c r="P122" s="3">
        <v>6</v>
      </c>
      <c r="Q122" s="3">
        <v>0</v>
      </c>
      <c r="R122" s="3"/>
      <c r="S122" s="4">
        <f t="shared" si="35"/>
        <v>23</v>
      </c>
      <c r="T122" s="20">
        <f t="shared" si="36"/>
        <v>23</v>
      </c>
      <c r="U122" s="4">
        <f t="shared" si="37"/>
        <v>0</v>
      </c>
      <c r="V122" s="4">
        <f t="shared" si="38"/>
        <v>0</v>
      </c>
      <c r="W122" s="4"/>
      <c r="X122" s="4"/>
      <c r="Y122" s="3"/>
      <c r="Z122" s="14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9"/>
    </row>
    <row r="123" spans="1:52" x14ac:dyDescent="0.25">
      <c r="A123" s="6">
        <v>113</v>
      </c>
      <c r="B123" s="2" t="s">
        <v>193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13</v>
      </c>
      <c r="L123" s="3">
        <v>0</v>
      </c>
      <c r="M123" s="3">
        <v>0</v>
      </c>
      <c r="N123" s="3">
        <v>9</v>
      </c>
      <c r="O123" s="3">
        <v>0</v>
      </c>
      <c r="P123" s="3">
        <v>0</v>
      </c>
      <c r="Q123" s="3">
        <v>0</v>
      </c>
      <c r="R123" s="3"/>
      <c r="S123" s="4">
        <f t="shared" si="35"/>
        <v>22</v>
      </c>
      <c r="T123" s="20">
        <f t="shared" si="36"/>
        <v>22</v>
      </c>
      <c r="U123" s="4">
        <f t="shared" si="37"/>
        <v>0</v>
      </c>
      <c r="V123" s="4">
        <f t="shared" si="38"/>
        <v>0</v>
      </c>
      <c r="W123" s="4"/>
      <c r="X123" s="4"/>
      <c r="Y123" s="3">
        <v>3</v>
      </c>
      <c r="Z123" s="14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9"/>
    </row>
    <row r="124" spans="1:52" x14ac:dyDescent="0.25">
      <c r="A124" s="6">
        <v>114</v>
      </c>
      <c r="B124" s="2" t="s">
        <v>212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13</v>
      </c>
      <c r="N124" s="3">
        <v>9</v>
      </c>
      <c r="O124" s="3">
        <v>0</v>
      </c>
      <c r="P124" s="3">
        <v>0</v>
      </c>
      <c r="Q124" s="3">
        <v>0</v>
      </c>
      <c r="R124" s="3"/>
      <c r="S124" s="4">
        <f t="shared" si="35"/>
        <v>22</v>
      </c>
      <c r="T124" s="20">
        <f t="shared" si="36"/>
        <v>22</v>
      </c>
      <c r="U124" s="4">
        <f t="shared" si="37"/>
        <v>0</v>
      </c>
      <c r="V124" s="4">
        <f t="shared" si="38"/>
        <v>0</v>
      </c>
      <c r="W124" s="4"/>
      <c r="X124" s="4"/>
      <c r="Y124" s="3">
        <v>4</v>
      </c>
      <c r="Z124" s="14"/>
      <c r="AA124" s="16">
        <v>120</v>
      </c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9"/>
    </row>
    <row r="125" spans="1:52" x14ac:dyDescent="0.25">
      <c r="A125" s="6">
        <v>115</v>
      </c>
      <c r="B125" s="2" t="s">
        <v>195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6</v>
      </c>
      <c r="L125" s="3">
        <v>0</v>
      </c>
      <c r="M125" s="3">
        <v>0</v>
      </c>
      <c r="N125" s="3">
        <v>7</v>
      </c>
      <c r="O125" s="3">
        <v>9</v>
      </c>
      <c r="P125" s="3">
        <v>0</v>
      </c>
      <c r="Q125" s="3">
        <v>0</v>
      </c>
      <c r="R125" s="3"/>
      <c r="S125" s="4">
        <f t="shared" si="35"/>
        <v>22</v>
      </c>
      <c r="T125" s="20">
        <f t="shared" si="36"/>
        <v>22</v>
      </c>
      <c r="U125" s="4">
        <f t="shared" si="37"/>
        <v>0</v>
      </c>
      <c r="V125" s="4">
        <f t="shared" si="38"/>
        <v>0</v>
      </c>
      <c r="W125" s="4"/>
      <c r="X125" s="4"/>
      <c r="Y125" s="3"/>
      <c r="Z125" s="14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9"/>
    </row>
    <row r="126" spans="1:52" x14ac:dyDescent="0.25">
      <c r="A126" s="6">
        <v>116</v>
      </c>
      <c r="B126" s="2" t="s">
        <v>88</v>
      </c>
      <c r="C126" s="3">
        <v>0</v>
      </c>
      <c r="D126" s="3">
        <v>0</v>
      </c>
      <c r="E126" s="3">
        <v>14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7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/>
      <c r="S126" s="4">
        <f t="shared" si="35"/>
        <v>21</v>
      </c>
      <c r="T126" s="20">
        <f t="shared" si="36"/>
        <v>21</v>
      </c>
      <c r="U126" s="4">
        <f t="shared" si="37"/>
        <v>0</v>
      </c>
      <c r="V126" s="4">
        <f t="shared" si="38"/>
        <v>0</v>
      </c>
      <c r="W126" s="4"/>
      <c r="X126" s="4"/>
      <c r="Y126" s="3">
        <v>3</v>
      </c>
      <c r="Z126" s="14"/>
      <c r="AA126" s="16">
        <v>100</v>
      </c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9"/>
    </row>
    <row r="127" spans="1:52" x14ac:dyDescent="0.25">
      <c r="A127" s="6">
        <v>117</v>
      </c>
      <c r="B127" s="2" t="s">
        <v>56</v>
      </c>
      <c r="C127" s="3">
        <v>0</v>
      </c>
      <c r="D127" s="3">
        <v>0</v>
      </c>
      <c r="E127" s="3">
        <v>14</v>
      </c>
      <c r="F127" s="3">
        <v>6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/>
      <c r="S127" s="4">
        <f t="shared" si="35"/>
        <v>20</v>
      </c>
      <c r="T127" s="20">
        <f t="shared" si="36"/>
        <v>20</v>
      </c>
      <c r="U127" s="4">
        <f t="shared" si="37"/>
        <v>0</v>
      </c>
      <c r="V127" s="4">
        <f t="shared" si="38"/>
        <v>0</v>
      </c>
      <c r="W127" s="4"/>
      <c r="X127" s="4"/>
      <c r="Y127" s="3">
        <v>2</v>
      </c>
      <c r="Z127" s="14"/>
      <c r="AA127" s="16">
        <v>115</v>
      </c>
      <c r="AB127" s="16">
        <v>103</v>
      </c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9"/>
    </row>
    <row r="128" spans="1:52" x14ac:dyDescent="0.25">
      <c r="A128" s="6">
        <v>118</v>
      </c>
      <c r="B128" s="2" t="s">
        <v>130</v>
      </c>
      <c r="C128" s="3">
        <v>0</v>
      </c>
      <c r="D128" s="3">
        <v>0</v>
      </c>
      <c r="E128" s="3">
        <v>0</v>
      </c>
      <c r="F128" s="3">
        <v>7</v>
      </c>
      <c r="G128" s="3">
        <v>0</v>
      </c>
      <c r="H128" s="3">
        <v>0</v>
      </c>
      <c r="I128" s="3">
        <v>6</v>
      </c>
      <c r="J128" s="3">
        <v>7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/>
      <c r="S128" s="4">
        <f t="shared" si="35"/>
        <v>20</v>
      </c>
      <c r="T128" s="20">
        <f t="shared" si="36"/>
        <v>20</v>
      </c>
      <c r="U128" s="4">
        <f t="shared" si="37"/>
        <v>0</v>
      </c>
      <c r="V128" s="4">
        <f t="shared" si="38"/>
        <v>0</v>
      </c>
      <c r="W128" s="4"/>
      <c r="X128" s="4"/>
      <c r="Y128" s="3"/>
      <c r="Z128" s="14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9"/>
    </row>
    <row r="129" spans="1:52" x14ac:dyDescent="0.25">
      <c r="A129" s="6">
        <v>119</v>
      </c>
      <c r="B129" s="2" t="s">
        <v>39</v>
      </c>
      <c r="C129" s="3">
        <v>9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11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/>
      <c r="S129" s="4">
        <f t="shared" si="35"/>
        <v>20</v>
      </c>
      <c r="T129" s="20">
        <f t="shared" si="36"/>
        <v>20</v>
      </c>
      <c r="U129" s="4">
        <f t="shared" si="37"/>
        <v>0</v>
      </c>
      <c r="V129" s="4">
        <f t="shared" si="38"/>
        <v>0</v>
      </c>
      <c r="W129" s="4"/>
      <c r="X129" s="4"/>
      <c r="Y129" s="3">
        <v>1</v>
      </c>
      <c r="Z129" s="14"/>
      <c r="AA129" s="16">
        <v>160</v>
      </c>
      <c r="AB129" s="16">
        <v>116</v>
      </c>
      <c r="AC129" s="16">
        <v>101</v>
      </c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9"/>
    </row>
    <row r="130" spans="1:52" x14ac:dyDescent="0.25">
      <c r="A130" s="6">
        <v>120</v>
      </c>
      <c r="B130" s="2" t="s">
        <v>187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20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/>
      <c r="S130" s="4">
        <f t="shared" si="35"/>
        <v>20</v>
      </c>
      <c r="T130" s="20">
        <f t="shared" si="36"/>
        <v>20</v>
      </c>
      <c r="U130" s="4">
        <f t="shared" si="37"/>
        <v>0</v>
      </c>
      <c r="V130" s="4">
        <f t="shared" si="38"/>
        <v>0</v>
      </c>
      <c r="W130" s="4"/>
      <c r="X130" s="4"/>
      <c r="Y130" s="3">
        <v>4</v>
      </c>
      <c r="Z130" s="14"/>
      <c r="AA130" s="16">
        <v>115</v>
      </c>
      <c r="AB130" s="16">
        <v>110</v>
      </c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9"/>
    </row>
    <row r="131" spans="1:52" x14ac:dyDescent="0.25">
      <c r="A131" s="6">
        <v>121</v>
      </c>
      <c r="B131" s="2" t="s">
        <v>210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11</v>
      </c>
      <c r="N131" s="3">
        <v>0</v>
      </c>
      <c r="O131" s="3">
        <v>0</v>
      </c>
      <c r="P131" s="3">
        <v>9</v>
      </c>
      <c r="Q131" s="3">
        <v>0</v>
      </c>
      <c r="R131" s="3"/>
      <c r="S131" s="4">
        <f t="shared" si="35"/>
        <v>20</v>
      </c>
      <c r="T131" s="20">
        <f t="shared" si="36"/>
        <v>20</v>
      </c>
      <c r="U131" s="4">
        <f t="shared" si="37"/>
        <v>0</v>
      </c>
      <c r="V131" s="4">
        <f t="shared" si="38"/>
        <v>0</v>
      </c>
      <c r="W131" s="4"/>
      <c r="X131" s="4"/>
      <c r="Y131" s="3"/>
      <c r="Z131" s="14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9"/>
    </row>
    <row r="132" spans="1:52" x14ac:dyDescent="0.25">
      <c r="A132" s="6">
        <v>122</v>
      </c>
      <c r="B132" s="2" t="s">
        <v>177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6</v>
      </c>
      <c r="J132" s="3">
        <v>6</v>
      </c>
      <c r="K132" s="3">
        <v>7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/>
      <c r="S132" s="4">
        <f t="shared" si="35"/>
        <v>19</v>
      </c>
      <c r="T132" s="20">
        <f t="shared" si="36"/>
        <v>19</v>
      </c>
      <c r="U132" s="4">
        <f t="shared" si="37"/>
        <v>0</v>
      </c>
      <c r="V132" s="4">
        <f t="shared" si="38"/>
        <v>0</v>
      </c>
      <c r="W132" s="4"/>
      <c r="X132" s="4"/>
      <c r="Y132" s="3">
        <v>1</v>
      </c>
      <c r="Z132" s="14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9"/>
    </row>
    <row r="133" spans="1:52" x14ac:dyDescent="0.25">
      <c r="A133" s="6">
        <v>123</v>
      </c>
      <c r="B133" s="2" t="s">
        <v>209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6</v>
      </c>
      <c r="N133" s="3">
        <v>6</v>
      </c>
      <c r="O133" s="3">
        <v>0</v>
      </c>
      <c r="P133" s="3">
        <v>7</v>
      </c>
      <c r="Q133" s="3">
        <v>0</v>
      </c>
      <c r="R133" s="3"/>
      <c r="S133" s="4">
        <f t="shared" si="35"/>
        <v>19</v>
      </c>
      <c r="T133" s="20">
        <f t="shared" si="36"/>
        <v>19</v>
      </c>
      <c r="U133" s="4">
        <f t="shared" si="37"/>
        <v>0</v>
      </c>
      <c r="V133" s="4">
        <f t="shared" si="38"/>
        <v>0</v>
      </c>
      <c r="W133" s="4"/>
      <c r="X133" s="4"/>
      <c r="Y133" s="3"/>
      <c r="Z133" s="14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9"/>
    </row>
    <row r="134" spans="1:52" x14ac:dyDescent="0.25">
      <c r="A134" s="6">
        <v>124</v>
      </c>
      <c r="B134" s="2" t="s">
        <v>222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5</v>
      </c>
      <c r="Q134" s="3">
        <v>14</v>
      </c>
      <c r="R134" s="3"/>
      <c r="S134" s="4">
        <f t="shared" si="35"/>
        <v>19</v>
      </c>
      <c r="T134" s="20">
        <f t="shared" si="36"/>
        <v>19</v>
      </c>
      <c r="U134" s="4">
        <f t="shared" si="37"/>
        <v>0</v>
      </c>
      <c r="V134" s="4">
        <f t="shared" si="38"/>
        <v>0</v>
      </c>
      <c r="W134" s="4"/>
      <c r="X134" s="4"/>
      <c r="Y134" s="3"/>
      <c r="Z134" s="14"/>
      <c r="AA134" s="16">
        <v>108</v>
      </c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9"/>
    </row>
    <row r="135" spans="1:52" x14ac:dyDescent="0.25">
      <c r="A135" s="6">
        <v>125</v>
      </c>
      <c r="B135" s="2" t="s">
        <v>156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11</v>
      </c>
      <c r="I135" s="3">
        <v>7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/>
      <c r="S135" s="4">
        <f t="shared" si="35"/>
        <v>18</v>
      </c>
      <c r="T135" s="20">
        <f t="shared" si="36"/>
        <v>18</v>
      </c>
      <c r="U135" s="4">
        <f t="shared" si="37"/>
        <v>0</v>
      </c>
      <c r="V135" s="4">
        <f t="shared" si="38"/>
        <v>0</v>
      </c>
      <c r="W135" s="4"/>
      <c r="X135" s="4"/>
      <c r="Y135" s="3"/>
      <c r="Z135" s="14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9"/>
    </row>
    <row r="136" spans="1:52" x14ac:dyDescent="0.25">
      <c r="A136" s="6">
        <v>126</v>
      </c>
      <c r="B136" s="2" t="s">
        <v>99</v>
      </c>
      <c r="C136" s="3">
        <v>11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6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/>
      <c r="S136" s="4">
        <f t="shared" si="35"/>
        <v>17</v>
      </c>
      <c r="T136" s="20">
        <f t="shared" si="36"/>
        <v>17</v>
      </c>
      <c r="U136" s="4">
        <f t="shared" si="37"/>
        <v>0</v>
      </c>
      <c r="V136" s="4">
        <f t="shared" si="38"/>
        <v>0</v>
      </c>
      <c r="W136" s="4"/>
      <c r="X136" s="4"/>
      <c r="Y136" s="3">
        <v>1</v>
      </c>
      <c r="Z136" s="14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9"/>
    </row>
    <row r="137" spans="1:52" x14ac:dyDescent="0.25">
      <c r="A137" s="6">
        <v>127</v>
      </c>
      <c r="B137" s="2" t="s">
        <v>176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7</v>
      </c>
      <c r="J137" s="3">
        <v>9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/>
      <c r="S137" s="4">
        <f t="shared" si="35"/>
        <v>16</v>
      </c>
      <c r="T137" s="20">
        <f t="shared" si="36"/>
        <v>16</v>
      </c>
      <c r="U137" s="4">
        <f t="shared" si="37"/>
        <v>0</v>
      </c>
      <c r="V137" s="4">
        <f t="shared" si="38"/>
        <v>0</v>
      </c>
      <c r="W137" s="4"/>
      <c r="X137" s="4"/>
      <c r="Y137" s="3"/>
      <c r="Z137" s="14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9"/>
    </row>
    <row r="138" spans="1:52" x14ac:dyDescent="0.25">
      <c r="A138" s="6">
        <v>128</v>
      </c>
      <c r="B138" s="2" t="s">
        <v>170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9</v>
      </c>
      <c r="J138" s="3">
        <v>0</v>
      </c>
      <c r="K138" s="3">
        <v>7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/>
      <c r="S138" s="4">
        <f t="shared" si="35"/>
        <v>16</v>
      </c>
      <c r="T138" s="20">
        <f t="shared" si="36"/>
        <v>16</v>
      </c>
      <c r="U138" s="4">
        <f t="shared" si="37"/>
        <v>0</v>
      </c>
      <c r="V138" s="4">
        <f t="shared" si="38"/>
        <v>0</v>
      </c>
      <c r="W138" s="4"/>
      <c r="X138" s="4"/>
      <c r="Y138" s="3">
        <v>1</v>
      </c>
      <c r="Z138" s="14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9"/>
    </row>
    <row r="139" spans="1:52" x14ac:dyDescent="0.25">
      <c r="A139" s="6">
        <v>129</v>
      </c>
      <c r="B139" s="2" t="s">
        <v>183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6</v>
      </c>
      <c r="K139" s="3">
        <v>5</v>
      </c>
      <c r="L139" s="3">
        <v>5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/>
      <c r="S139" s="4">
        <f t="shared" si="35"/>
        <v>16</v>
      </c>
      <c r="T139" s="20">
        <f t="shared" si="36"/>
        <v>16</v>
      </c>
      <c r="U139" s="4">
        <f t="shared" si="37"/>
        <v>0</v>
      </c>
      <c r="V139" s="4">
        <f t="shared" si="38"/>
        <v>0</v>
      </c>
      <c r="W139" s="4"/>
      <c r="X139" s="4"/>
      <c r="Y139" s="3"/>
      <c r="Z139" s="14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9"/>
    </row>
    <row r="140" spans="1:52" x14ac:dyDescent="0.25">
      <c r="A140" s="6">
        <v>130</v>
      </c>
      <c r="B140" s="2" t="s">
        <v>81</v>
      </c>
      <c r="C140" s="3">
        <v>0</v>
      </c>
      <c r="D140" s="3">
        <v>15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/>
      <c r="S140" s="4">
        <f t="shared" si="35"/>
        <v>15</v>
      </c>
      <c r="T140" s="20">
        <f t="shared" si="36"/>
        <v>15</v>
      </c>
      <c r="U140" s="4">
        <f t="shared" si="37"/>
        <v>0</v>
      </c>
      <c r="V140" s="4">
        <f t="shared" si="38"/>
        <v>0</v>
      </c>
      <c r="W140" s="4"/>
      <c r="X140" s="4"/>
      <c r="Y140" s="3">
        <v>1</v>
      </c>
      <c r="Z140" s="14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9"/>
    </row>
    <row r="141" spans="1:52" x14ac:dyDescent="0.25">
      <c r="A141" s="6">
        <v>131</v>
      </c>
      <c r="B141" s="2" t="s">
        <v>114</v>
      </c>
      <c r="C141" s="3">
        <v>0</v>
      </c>
      <c r="D141" s="3">
        <v>9</v>
      </c>
      <c r="E141" s="3">
        <v>0</v>
      </c>
      <c r="F141" s="3">
        <v>0</v>
      </c>
      <c r="G141" s="3">
        <v>6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/>
      <c r="S141" s="4">
        <f t="shared" si="35"/>
        <v>15</v>
      </c>
      <c r="T141" s="20">
        <f t="shared" si="36"/>
        <v>15</v>
      </c>
      <c r="U141" s="4">
        <f t="shared" si="37"/>
        <v>0</v>
      </c>
      <c r="V141" s="4">
        <f t="shared" si="38"/>
        <v>0</v>
      </c>
      <c r="W141" s="4"/>
      <c r="X141" s="4"/>
      <c r="Y141" s="3"/>
      <c r="Z141" s="14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9"/>
    </row>
    <row r="142" spans="1:52" x14ac:dyDescent="0.25">
      <c r="A142" s="6">
        <v>132</v>
      </c>
      <c r="B142" s="2" t="s">
        <v>136</v>
      </c>
      <c r="C142" s="3">
        <v>0</v>
      </c>
      <c r="D142" s="3">
        <v>0</v>
      </c>
      <c r="E142" s="3">
        <v>0</v>
      </c>
      <c r="F142" s="3">
        <v>9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6</v>
      </c>
      <c r="O142" s="3">
        <v>0</v>
      </c>
      <c r="P142" s="3">
        <v>0</v>
      </c>
      <c r="Q142" s="3">
        <v>0</v>
      </c>
      <c r="R142" s="3"/>
      <c r="S142" s="4">
        <f t="shared" si="35"/>
        <v>15</v>
      </c>
      <c r="T142" s="20">
        <f t="shared" si="36"/>
        <v>15</v>
      </c>
      <c r="U142" s="4">
        <f t="shared" si="37"/>
        <v>0</v>
      </c>
      <c r="V142" s="4">
        <f t="shared" si="38"/>
        <v>0</v>
      </c>
      <c r="W142" s="4"/>
      <c r="X142" s="4"/>
      <c r="Y142" s="3"/>
      <c r="Z142" s="14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9"/>
    </row>
    <row r="143" spans="1:52" x14ac:dyDescent="0.25">
      <c r="A143" s="6">
        <v>133</v>
      </c>
      <c r="B143" s="2" t="s">
        <v>184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9</v>
      </c>
      <c r="K143" s="3">
        <v>0</v>
      </c>
      <c r="L143" s="3">
        <v>0</v>
      </c>
      <c r="M143" s="3">
        <v>0</v>
      </c>
      <c r="N143" s="3">
        <v>6</v>
      </c>
      <c r="O143" s="3">
        <v>0</v>
      </c>
      <c r="P143" s="3">
        <v>0</v>
      </c>
      <c r="Q143" s="3">
        <v>0</v>
      </c>
      <c r="R143" s="3"/>
      <c r="S143" s="4">
        <f t="shared" si="35"/>
        <v>15</v>
      </c>
      <c r="T143" s="20">
        <f t="shared" si="36"/>
        <v>15</v>
      </c>
      <c r="U143" s="4">
        <f t="shared" si="37"/>
        <v>0</v>
      </c>
      <c r="V143" s="4">
        <f t="shared" si="38"/>
        <v>0</v>
      </c>
      <c r="W143" s="4"/>
      <c r="X143" s="4"/>
      <c r="Y143" s="3"/>
      <c r="Z143" s="14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9"/>
    </row>
    <row r="144" spans="1:52" x14ac:dyDescent="0.25">
      <c r="A144" s="6">
        <v>134</v>
      </c>
      <c r="B144" s="2" t="s">
        <v>104</v>
      </c>
      <c r="C144" s="3">
        <v>7</v>
      </c>
      <c r="D144" s="3">
        <v>0</v>
      </c>
      <c r="E144" s="3">
        <v>0</v>
      </c>
      <c r="F144" s="3">
        <v>0</v>
      </c>
      <c r="G144" s="3">
        <v>7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/>
      <c r="S144" s="4">
        <f t="shared" si="35"/>
        <v>14</v>
      </c>
      <c r="T144" s="20">
        <f t="shared" si="36"/>
        <v>14</v>
      </c>
      <c r="U144" s="4">
        <f t="shared" si="37"/>
        <v>0</v>
      </c>
      <c r="V144" s="4">
        <f t="shared" si="38"/>
        <v>0</v>
      </c>
      <c r="W144" s="4"/>
      <c r="X144" s="4"/>
      <c r="Y144" s="3"/>
      <c r="Z144" s="14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9"/>
    </row>
    <row r="145" spans="1:52" x14ac:dyDescent="0.25">
      <c r="A145" s="6">
        <v>135</v>
      </c>
      <c r="B145" s="2" t="s">
        <v>165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7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7</v>
      </c>
      <c r="R145" s="3"/>
      <c r="S145" s="4">
        <f t="shared" ref="S145:S208" si="39">SUM(C145:R145)</f>
        <v>14</v>
      </c>
      <c r="T145" s="20">
        <f t="shared" ref="T145:T208" si="40">S145-U145-V145</f>
        <v>14</v>
      </c>
      <c r="U145" s="4">
        <f t="shared" ref="U145:U208" si="41">SMALL(C145:R145,1)</f>
        <v>0</v>
      </c>
      <c r="V145" s="4">
        <f t="shared" ref="V145:V208" si="42">SMALL(C145:R145,2)</f>
        <v>0</v>
      </c>
      <c r="W145" s="4"/>
      <c r="X145" s="4"/>
      <c r="Y145" s="3"/>
      <c r="Z145" s="14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9"/>
    </row>
    <row r="146" spans="1:52" x14ac:dyDescent="0.25">
      <c r="A146" s="6">
        <v>136</v>
      </c>
      <c r="B146" s="2" t="s">
        <v>227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14</v>
      </c>
      <c r="R146" s="3"/>
      <c r="S146" s="4">
        <f t="shared" si="39"/>
        <v>14</v>
      </c>
      <c r="T146" s="20">
        <f t="shared" si="40"/>
        <v>14</v>
      </c>
      <c r="U146" s="4">
        <f t="shared" si="41"/>
        <v>0</v>
      </c>
      <c r="V146" s="4">
        <f t="shared" si="42"/>
        <v>0</v>
      </c>
      <c r="W146" s="4"/>
      <c r="X146" s="4"/>
      <c r="Y146" s="3">
        <v>4</v>
      </c>
      <c r="Z146" s="14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9"/>
    </row>
    <row r="147" spans="1:52" x14ac:dyDescent="0.25">
      <c r="A147" s="6">
        <v>137</v>
      </c>
      <c r="B147" s="2" t="s">
        <v>51</v>
      </c>
      <c r="C147" s="3">
        <v>13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/>
      <c r="S147" s="4">
        <f t="shared" si="39"/>
        <v>13</v>
      </c>
      <c r="T147" s="20">
        <f t="shared" si="40"/>
        <v>13</v>
      </c>
      <c r="U147" s="4">
        <f t="shared" si="41"/>
        <v>0</v>
      </c>
      <c r="V147" s="4">
        <f t="shared" si="42"/>
        <v>0</v>
      </c>
      <c r="W147" s="4"/>
      <c r="X147" s="4"/>
      <c r="Y147" s="3">
        <v>1</v>
      </c>
      <c r="Z147" s="14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9"/>
    </row>
    <row r="148" spans="1:52" x14ac:dyDescent="0.25">
      <c r="A148" s="6">
        <v>138</v>
      </c>
      <c r="B148" s="2" t="s">
        <v>141</v>
      </c>
      <c r="C148" s="3">
        <v>0</v>
      </c>
      <c r="D148" s="3">
        <v>0</v>
      </c>
      <c r="E148" s="3">
        <v>0</v>
      </c>
      <c r="F148" s="3">
        <v>0</v>
      </c>
      <c r="G148" s="3">
        <v>13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/>
      <c r="S148" s="4">
        <f t="shared" si="39"/>
        <v>13</v>
      </c>
      <c r="T148" s="20">
        <f t="shared" si="40"/>
        <v>13</v>
      </c>
      <c r="U148" s="4">
        <f t="shared" si="41"/>
        <v>0</v>
      </c>
      <c r="V148" s="4">
        <f t="shared" si="42"/>
        <v>0</v>
      </c>
      <c r="W148" s="4"/>
      <c r="X148" s="4"/>
      <c r="Y148" s="3"/>
      <c r="Z148" s="14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9"/>
    </row>
    <row r="149" spans="1:52" x14ac:dyDescent="0.25">
      <c r="A149" s="6">
        <v>139</v>
      </c>
      <c r="B149" s="2" t="s">
        <v>139</v>
      </c>
      <c r="C149" s="3">
        <v>0</v>
      </c>
      <c r="D149" s="3">
        <v>0</v>
      </c>
      <c r="E149" s="3">
        <v>0</v>
      </c>
      <c r="F149" s="3">
        <v>0</v>
      </c>
      <c r="G149" s="3">
        <v>7</v>
      </c>
      <c r="H149" s="3">
        <v>0</v>
      </c>
      <c r="I149" s="3">
        <v>6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/>
      <c r="S149" s="4">
        <f t="shared" si="39"/>
        <v>13</v>
      </c>
      <c r="T149" s="20">
        <f t="shared" si="40"/>
        <v>13</v>
      </c>
      <c r="U149" s="4">
        <f t="shared" si="41"/>
        <v>0</v>
      </c>
      <c r="V149" s="4">
        <f t="shared" si="42"/>
        <v>0</v>
      </c>
      <c r="W149" s="4"/>
      <c r="X149" s="4"/>
      <c r="Y149" s="3"/>
      <c r="Z149" s="14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9"/>
    </row>
    <row r="150" spans="1:52" x14ac:dyDescent="0.25">
      <c r="A150" s="6">
        <v>140</v>
      </c>
      <c r="B150" s="2" t="s">
        <v>180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7</v>
      </c>
      <c r="K150" s="3">
        <v>0</v>
      </c>
      <c r="L150" s="3">
        <v>0</v>
      </c>
      <c r="M150" s="3">
        <v>6</v>
      </c>
      <c r="N150" s="3">
        <v>0</v>
      </c>
      <c r="O150" s="3">
        <v>0</v>
      </c>
      <c r="P150" s="3">
        <v>0</v>
      </c>
      <c r="Q150" s="3">
        <v>0</v>
      </c>
      <c r="R150" s="3"/>
      <c r="S150" s="4">
        <f t="shared" si="39"/>
        <v>13</v>
      </c>
      <c r="T150" s="20">
        <f t="shared" si="40"/>
        <v>13</v>
      </c>
      <c r="U150" s="4">
        <f t="shared" si="41"/>
        <v>0</v>
      </c>
      <c r="V150" s="4">
        <f t="shared" si="42"/>
        <v>0</v>
      </c>
      <c r="W150" s="4"/>
      <c r="X150" s="4"/>
      <c r="Y150" s="3"/>
      <c r="Z150" s="14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9"/>
    </row>
    <row r="151" spans="1:52" x14ac:dyDescent="0.25">
      <c r="A151" s="6">
        <v>141</v>
      </c>
      <c r="B151" s="2" t="s">
        <v>160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6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7</v>
      </c>
      <c r="P151" s="3">
        <v>0</v>
      </c>
      <c r="Q151" s="3">
        <v>0</v>
      </c>
      <c r="R151" s="3"/>
      <c r="S151" s="4">
        <f t="shared" si="39"/>
        <v>13</v>
      </c>
      <c r="T151" s="20">
        <f t="shared" si="40"/>
        <v>13</v>
      </c>
      <c r="U151" s="4">
        <f t="shared" si="41"/>
        <v>0</v>
      </c>
      <c r="V151" s="4">
        <f t="shared" si="42"/>
        <v>0</v>
      </c>
      <c r="W151" s="4"/>
      <c r="X151" s="4"/>
      <c r="Y151" s="3"/>
      <c r="Z151" s="14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9"/>
    </row>
    <row r="152" spans="1:52" x14ac:dyDescent="0.25">
      <c r="A152" s="6">
        <v>142</v>
      </c>
      <c r="B152" s="2" t="s">
        <v>192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6</v>
      </c>
      <c r="L152" s="3">
        <v>0</v>
      </c>
      <c r="M152" s="3">
        <v>0</v>
      </c>
      <c r="N152" s="3">
        <v>0</v>
      </c>
      <c r="O152" s="3">
        <v>7</v>
      </c>
      <c r="P152" s="3">
        <v>0</v>
      </c>
      <c r="Q152" s="3">
        <v>0</v>
      </c>
      <c r="R152" s="3"/>
      <c r="S152" s="4">
        <f t="shared" si="39"/>
        <v>13</v>
      </c>
      <c r="T152" s="20">
        <f t="shared" si="40"/>
        <v>13</v>
      </c>
      <c r="U152" s="4">
        <f t="shared" si="41"/>
        <v>0</v>
      </c>
      <c r="V152" s="4">
        <f t="shared" si="42"/>
        <v>0</v>
      </c>
      <c r="W152" s="4"/>
      <c r="X152" s="4"/>
      <c r="Y152" s="3"/>
      <c r="Z152" s="14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9"/>
    </row>
    <row r="153" spans="1:52" x14ac:dyDescent="0.25">
      <c r="A153" s="6">
        <v>143</v>
      </c>
      <c r="B153" s="2" t="s">
        <v>134</v>
      </c>
      <c r="C153" s="3">
        <v>0</v>
      </c>
      <c r="D153" s="3">
        <v>0</v>
      </c>
      <c r="E153" s="3">
        <v>0</v>
      </c>
      <c r="F153" s="3">
        <v>7</v>
      </c>
      <c r="G153" s="3">
        <v>0</v>
      </c>
      <c r="H153" s="3">
        <v>5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/>
      <c r="S153" s="4">
        <f t="shared" si="39"/>
        <v>12</v>
      </c>
      <c r="T153" s="20">
        <f t="shared" si="40"/>
        <v>12</v>
      </c>
      <c r="U153" s="4">
        <f t="shared" si="41"/>
        <v>0</v>
      </c>
      <c r="V153" s="4">
        <f t="shared" si="42"/>
        <v>0</v>
      </c>
      <c r="W153" s="4"/>
      <c r="X153" s="4"/>
      <c r="Y153" s="3"/>
      <c r="Z153" s="14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9"/>
    </row>
    <row r="154" spans="1:52" x14ac:dyDescent="0.25">
      <c r="A154" s="6">
        <v>144</v>
      </c>
      <c r="B154" s="2" t="s">
        <v>33</v>
      </c>
      <c r="C154" s="3">
        <v>5</v>
      </c>
      <c r="D154" s="3">
        <v>0</v>
      </c>
      <c r="E154" s="3">
        <v>0</v>
      </c>
      <c r="F154" s="3">
        <v>0</v>
      </c>
      <c r="G154" s="3">
        <v>0</v>
      </c>
      <c r="H154" s="3">
        <v>7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/>
      <c r="S154" s="4">
        <f t="shared" si="39"/>
        <v>12</v>
      </c>
      <c r="T154" s="20">
        <f t="shared" si="40"/>
        <v>12</v>
      </c>
      <c r="U154" s="4">
        <f t="shared" si="41"/>
        <v>0</v>
      </c>
      <c r="V154" s="4">
        <f t="shared" si="42"/>
        <v>0</v>
      </c>
      <c r="W154" s="4"/>
      <c r="X154" s="4"/>
      <c r="Y154" s="3"/>
      <c r="Z154" s="14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9"/>
    </row>
    <row r="155" spans="1:52" x14ac:dyDescent="0.25">
      <c r="A155" s="6">
        <v>145</v>
      </c>
      <c r="B155" s="2" t="s">
        <v>147</v>
      </c>
      <c r="C155" s="3">
        <v>0</v>
      </c>
      <c r="D155" s="3">
        <v>0</v>
      </c>
      <c r="E155" s="3">
        <v>0</v>
      </c>
      <c r="F155" s="3">
        <v>0</v>
      </c>
      <c r="G155" s="3">
        <v>12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/>
      <c r="S155" s="4">
        <f t="shared" si="39"/>
        <v>12</v>
      </c>
      <c r="T155" s="20">
        <f t="shared" si="40"/>
        <v>12</v>
      </c>
      <c r="U155" s="4">
        <f t="shared" si="41"/>
        <v>0</v>
      </c>
      <c r="V155" s="4">
        <f t="shared" si="42"/>
        <v>0</v>
      </c>
      <c r="W155" s="4"/>
      <c r="X155" s="4"/>
      <c r="Y155" s="3">
        <v>4</v>
      </c>
      <c r="Z155" s="14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9"/>
    </row>
    <row r="156" spans="1:52" x14ac:dyDescent="0.25">
      <c r="A156" s="6">
        <v>146</v>
      </c>
      <c r="B156" s="2" t="s">
        <v>140</v>
      </c>
      <c r="C156" s="3">
        <v>0</v>
      </c>
      <c r="D156" s="3">
        <v>0</v>
      </c>
      <c r="E156" s="3">
        <v>0</v>
      </c>
      <c r="F156" s="3">
        <v>0</v>
      </c>
      <c r="G156" s="3">
        <v>6</v>
      </c>
      <c r="H156" s="3">
        <v>0</v>
      </c>
      <c r="I156" s="3">
        <v>6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/>
      <c r="S156" s="4">
        <f t="shared" si="39"/>
        <v>12</v>
      </c>
      <c r="T156" s="20">
        <f t="shared" si="40"/>
        <v>12</v>
      </c>
      <c r="U156" s="4">
        <f t="shared" si="41"/>
        <v>0</v>
      </c>
      <c r="V156" s="4">
        <f t="shared" si="42"/>
        <v>0</v>
      </c>
      <c r="W156" s="4"/>
      <c r="X156" s="4"/>
      <c r="Y156" s="3"/>
      <c r="Z156" s="14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9"/>
    </row>
    <row r="157" spans="1:52" x14ac:dyDescent="0.25">
      <c r="A157" s="6">
        <v>147</v>
      </c>
      <c r="B157" s="2" t="s">
        <v>173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7</v>
      </c>
      <c r="J157" s="3">
        <v>5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/>
      <c r="S157" s="4">
        <f t="shared" si="39"/>
        <v>12</v>
      </c>
      <c r="T157" s="20">
        <f t="shared" si="40"/>
        <v>12</v>
      </c>
      <c r="U157" s="4">
        <f t="shared" si="41"/>
        <v>0</v>
      </c>
      <c r="V157" s="4">
        <f t="shared" si="42"/>
        <v>0</v>
      </c>
      <c r="W157" s="4"/>
      <c r="X157" s="4"/>
      <c r="Y157" s="3"/>
      <c r="Z157" s="14"/>
      <c r="AA157" s="16">
        <v>107</v>
      </c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9"/>
    </row>
    <row r="158" spans="1:52" x14ac:dyDescent="0.25">
      <c r="A158" s="6">
        <v>148</v>
      </c>
      <c r="B158" s="2" t="s">
        <v>167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6</v>
      </c>
      <c r="I158" s="3">
        <v>0</v>
      </c>
      <c r="J158" s="3">
        <v>6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/>
      <c r="S158" s="4">
        <f t="shared" si="39"/>
        <v>12</v>
      </c>
      <c r="T158" s="20">
        <f t="shared" si="40"/>
        <v>12</v>
      </c>
      <c r="U158" s="4">
        <f t="shared" si="41"/>
        <v>0</v>
      </c>
      <c r="V158" s="4">
        <f t="shared" si="42"/>
        <v>0</v>
      </c>
      <c r="W158" s="4"/>
      <c r="X158" s="4"/>
      <c r="Y158" s="3"/>
      <c r="Z158" s="14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9"/>
    </row>
    <row r="159" spans="1:52" x14ac:dyDescent="0.25">
      <c r="A159" s="6">
        <v>149</v>
      </c>
      <c r="B159" s="2" t="s">
        <v>223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12</v>
      </c>
      <c r="Q159" s="3">
        <v>0</v>
      </c>
      <c r="R159" s="3"/>
      <c r="S159" s="4">
        <f t="shared" si="39"/>
        <v>12</v>
      </c>
      <c r="T159" s="20">
        <f t="shared" si="40"/>
        <v>12</v>
      </c>
      <c r="U159" s="4">
        <f t="shared" si="41"/>
        <v>0</v>
      </c>
      <c r="V159" s="4">
        <f t="shared" si="42"/>
        <v>0</v>
      </c>
      <c r="W159" s="4"/>
      <c r="X159" s="4"/>
      <c r="Y159" s="3"/>
      <c r="Z159" s="14"/>
      <c r="AA159" s="16">
        <v>140</v>
      </c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9"/>
    </row>
    <row r="160" spans="1:52" x14ac:dyDescent="0.25">
      <c r="A160" s="6">
        <v>150</v>
      </c>
      <c r="B160" s="2" t="s">
        <v>117</v>
      </c>
      <c r="C160" s="3">
        <v>0</v>
      </c>
      <c r="D160" s="3">
        <v>6</v>
      </c>
      <c r="E160" s="3">
        <v>0</v>
      </c>
      <c r="F160" s="3">
        <v>0</v>
      </c>
      <c r="G160" s="3">
        <v>5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/>
      <c r="S160" s="4">
        <f t="shared" si="39"/>
        <v>11</v>
      </c>
      <c r="T160" s="20">
        <f t="shared" si="40"/>
        <v>11</v>
      </c>
      <c r="U160" s="4">
        <f t="shared" si="41"/>
        <v>0</v>
      </c>
      <c r="V160" s="4">
        <f t="shared" si="42"/>
        <v>0</v>
      </c>
      <c r="W160" s="4"/>
      <c r="X160" s="4"/>
      <c r="Y160" s="3"/>
      <c r="Z160" s="14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9"/>
    </row>
    <row r="161" spans="1:52" x14ac:dyDescent="0.25">
      <c r="A161" s="6">
        <v>151</v>
      </c>
      <c r="B161" s="2" t="s">
        <v>151</v>
      </c>
      <c r="C161" s="3">
        <v>0</v>
      </c>
      <c r="D161" s="3">
        <v>0</v>
      </c>
      <c r="E161" s="3">
        <v>0</v>
      </c>
      <c r="F161" s="3">
        <v>0</v>
      </c>
      <c r="G161" s="3">
        <v>11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/>
      <c r="S161" s="4">
        <f t="shared" si="39"/>
        <v>11</v>
      </c>
      <c r="T161" s="20">
        <f t="shared" si="40"/>
        <v>11</v>
      </c>
      <c r="U161" s="4">
        <f t="shared" si="41"/>
        <v>0</v>
      </c>
      <c r="V161" s="4">
        <f t="shared" si="42"/>
        <v>0</v>
      </c>
      <c r="W161" s="4"/>
      <c r="X161" s="4"/>
      <c r="Y161" s="3">
        <v>1</v>
      </c>
      <c r="Z161" s="14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9"/>
    </row>
    <row r="162" spans="1:52" x14ac:dyDescent="0.25">
      <c r="A162" s="6">
        <v>152</v>
      </c>
      <c r="B162" s="2" t="s">
        <v>169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11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/>
      <c r="S162" s="4">
        <f t="shared" si="39"/>
        <v>11</v>
      </c>
      <c r="T162" s="20">
        <f t="shared" si="40"/>
        <v>11</v>
      </c>
      <c r="U162" s="4">
        <f t="shared" si="41"/>
        <v>0</v>
      </c>
      <c r="V162" s="4">
        <f t="shared" si="42"/>
        <v>0</v>
      </c>
      <c r="W162" s="4"/>
      <c r="X162" s="4"/>
      <c r="Y162" s="3"/>
      <c r="Z162" s="14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9"/>
    </row>
    <row r="163" spans="1:52" x14ac:dyDescent="0.25">
      <c r="A163" s="6">
        <v>153</v>
      </c>
      <c r="B163" s="2" t="s">
        <v>186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11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/>
      <c r="S163" s="4">
        <f t="shared" si="39"/>
        <v>11</v>
      </c>
      <c r="T163" s="20">
        <f t="shared" si="40"/>
        <v>11</v>
      </c>
      <c r="U163" s="4">
        <f t="shared" si="41"/>
        <v>0</v>
      </c>
      <c r="V163" s="4">
        <f t="shared" si="42"/>
        <v>0</v>
      </c>
      <c r="W163" s="4"/>
      <c r="X163" s="4"/>
      <c r="Y163" s="3"/>
      <c r="Z163" s="14"/>
      <c r="AA163" s="16">
        <v>100</v>
      </c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9"/>
    </row>
    <row r="164" spans="1:52" x14ac:dyDescent="0.25">
      <c r="A164" s="6">
        <v>154</v>
      </c>
      <c r="B164" s="2" t="s">
        <v>191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11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/>
      <c r="S164" s="4">
        <f t="shared" si="39"/>
        <v>11</v>
      </c>
      <c r="T164" s="20">
        <f t="shared" si="40"/>
        <v>11</v>
      </c>
      <c r="U164" s="4">
        <f t="shared" si="41"/>
        <v>0</v>
      </c>
      <c r="V164" s="4">
        <f t="shared" si="42"/>
        <v>0</v>
      </c>
      <c r="W164" s="4"/>
      <c r="X164" s="4"/>
      <c r="Y164" s="3"/>
      <c r="Z164" s="14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9"/>
    </row>
    <row r="165" spans="1:52" x14ac:dyDescent="0.25">
      <c r="A165" s="6">
        <v>155</v>
      </c>
      <c r="B165" s="2" t="s">
        <v>204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11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/>
      <c r="S165" s="4">
        <f t="shared" si="39"/>
        <v>11</v>
      </c>
      <c r="T165" s="20">
        <f t="shared" si="40"/>
        <v>11</v>
      </c>
      <c r="U165" s="4">
        <f t="shared" si="41"/>
        <v>0</v>
      </c>
      <c r="V165" s="4">
        <f t="shared" si="42"/>
        <v>0</v>
      </c>
      <c r="W165" s="4"/>
      <c r="X165" s="4"/>
      <c r="Y165" s="3"/>
      <c r="Z165" s="14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9"/>
    </row>
    <row r="166" spans="1:52" x14ac:dyDescent="0.25">
      <c r="A166" s="6">
        <v>156</v>
      </c>
      <c r="B166" s="2" t="s">
        <v>206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11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/>
      <c r="S166" s="4">
        <f t="shared" si="39"/>
        <v>11</v>
      </c>
      <c r="T166" s="20">
        <f t="shared" si="40"/>
        <v>11</v>
      </c>
      <c r="U166" s="4">
        <f t="shared" si="41"/>
        <v>0</v>
      </c>
      <c r="V166" s="4">
        <f t="shared" si="42"/>
        <v>0</v>
      </c>
      <c r="W166" s="4"/>
      <c r="X166" s="4"/>
      <c r="Y166" s="3">
        <v>1</v>
      </c>
      <c r="Z166" s="14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9"/>
    </row>
    <row r="167" spans="1:52" x14ac:dyDescent="0.25">
      <c r="A167" s="6">
        <v>157</v>
      </c>
      <c r="B167" s="2" t="s">
        <v>213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11</v>
      </c>
      <c r="N167" s="3">
        <v>0</v>
      </c>
      <c r="O167" s="3">
        <v>0</v>
      </c>
      <c r="P167" s="3">
        <v>0</v>
      </c>
      <c r="Q167" s="3">
        <v>0</v>
      </c>
      <c r="R167" s="3"/>
      <c r="S167" s="4">
        <f t="shared" si="39"/>
        <v>11</v>
      </c>
      <c r="T167" s="20">
        <f t="shared" si="40"/>
        <v>11</v>
      </c>
      <c r="U167" s="4">
        <f t="shared" si="41"/>
        <v>0</v>
      </c>
      <c r="V167" s="4">
        <f t="shared" si="42"/>
        <v>0</v>
      </c>
      <c r="W167" s="4"/>
      <c r="X167" s="4"/>
      <c r="Y167" s="3"/>
      <c r="Z167" s="14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9"/>
    </row>
    <row r="168" spans="1:52" x14ac:dyDescent="0.25">
      <c r="A168" s="6">
        <v>158</v>
      </c>
      <c r="B168" s="2" t="s">
        <v>214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11</v>
      </c>
      <c r="O168" s="3">
        <v>0</v>
      </c>
      <c r="P168" s="3">
        <v>0</v>
      </c>
      <c r="Q168" s="3">
        <v>0</v>
      </c>
      <c r="R168" s="3"/>
      <c r="S168" s="4">
        <f t="shared" si="39"/>
        <v>11</v>
      </c>
      <c r="T168" s="20">
        <f t="shared" si="40"/>
        <v>11</v>
      </c>
      <c r="U168" s="4">
        <f t="shared" si="41"/>
        <v>0</v>
      </c>
      <c r="V168" s="4">
        <f t="shared" si="42"/>
        <v>0</v>
      </c>
      <c r="W168" s="4"/>
      <c r="X168" s="4"/>
      <c r="Y168" s="3"/>
      <c r="Z168" s="14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9"/>
    </row>
    <row r="169" spans="1:52" x14ac:dyDescent="0.25">
      <c r="A169" s="6">
        <v>159</v>
      </c>
      <c r="B169" s="2" t="s">
        <v>162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6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5</v>
      </c>
      <c r="Q169" s="3">
        <v>0</v>
      </c>
      <c r="R169" s="3"/>
      <c r="S169" s="4">
        <f t="shared" si="39"/>
        <v>11</v>
      </c>
      <c r="T169" s="20">
        <f t="shared" si="40"/>
        <v>11</v>
      </c>
      <c r="U169" s="4">
        <f t="shared" si="41"/>
        <v>0</v>
      </c>
      <c r="V169" s="4">
        <f t="shared" si="42"/>
        <v>0</v>
      </c>
      <c r="W169" s="4"/>
      <c r="X169" s="4"/>
      <c r="Y169" s="3"/>
      <c r="Z169" s="14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9"/>
    </row>
    <row r="170" spans="1:52" x14ac:dyDescent="0.25">
      <c r="A170" s="6">
        <v>160</v>
      </c>
      <c r="B170" s="2" t="s">
        <v>194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5</v>
      </c>
      <c r="L170" s="3">
        <v>0</v>
      </c>
      <c r="M170" s="3">
        <v>0</v>
      </c>
      <c r="N170" s="3">
        <v>5</v>
      </c>
      <c r="O170" s="3">
        <v>0</v>
      </c>
      <c r="P170" s="3">
        <v>0</v>
      </c>
      <c r="Q170" s="3">
        <v>0</v>
      </c>
      <c r="R170" s="3"/>
      <c r="S170" s="4">
        <f t="shared" si="39"/>
        <v>10</v>
      </c>
      <c r="T170" s="20">
        <f t="shared" si="40"/>
        <v>10</v>
      </c>
      <c r="U170" s="4">
        <f t="shared" si="41"/>
        <v>0</v>
      </c>
      <c r="V170" s="4">
        <f t="shared" si="42"/>
        <v>0</v>
      </c>
      <c r="W170" s="4"/>
      <c r="X170" s="4"/>
      <c r="Y170" s="3">
        <v>1</v>
      </c>
      <c r="Z170" s="14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9"/>
    </row>
    <row r="171" spans="1:52" x14ac:dyDescent="0.25">
      <c r="A171" s="6">
        <v>161</v>
      </c>
      <c r="B171" s="2" t="s">
        <v>220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5</v>
      </c>
      <c r="P171" s="3">
        <v>0</v>
      </c>
      <c r="Q171" s="3">
        <v>5</v>
      </c>
      <c r="R171" s="3"/>
      <c r="S171" s="4">
        <f t="shared" si="39"/>
        <v>10</v>
      </c>
      <c r="T171" s="20">
        <f t="shared" si="40"/>
        <v>10</v>
      </c>
      <c r="U171" s="4">
        <f t="shared" si="41"/>
        <v>0</v>
      </c>
      <c r="V171" s="4">
        <f t="shared" si="42"/>
        <v>0</v>
      </c>
      <c r="W171" s="4"/>
      <c r="X171" s="4"/>
      <c r="Y171" s="3">
        <v>1</v>
      </c>
      <c r="Z171" s="14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9"/>
    </row>
    <row r="172" spans="1:52" x14ac:dyDescent="0.25">
      <c r="A172" s="6">
        <v>162</v>
      </c>
      <c r="B172" s="2" t="s">
        <v>89</v>
      </c>
      <c r="C172" s="3">
        <v>9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/>
      <c r="S172" s="4">
        <f t="shared" si="39"/>
        <v>9</v>
      </c>
      <c r="T172" s="20">
        <f t="shared" si="40"/>
        <v>9</v>
      </c>
      <c r="U172" s="4">
        <f t="shared" si="41"/>
        <v>0</v>
      </c>
      <c r="V172" s="4">
        <f t="shared" si="42"/>
        <v>0</v>
      </c>
      <c r="W172" s="4"/>
      <c r="X172" s="4"/>
      <c r="Y172" s="3"/>
      <c r="Z172" s="14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9"/>
    </row>
    <row r="173" spans="1:52" x14ac:dyDescent="0.25">
      <c r="A173" s="6">
        <v>163</v>
      </c>
      <c r="B173" s="2" t="s">
        <v>106</v>
      </c>
      <c r="C173" s="3">
        <v>9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/>
      <c r="S173" s="4">
        <f t="shared" si="39"/>
        <v>9</v>
      </c>
      <c r="T173" s="20">
        <f t="shared" si="40"/>
        <v>9</v>
      </c>
      <c r="U173" s="4">
        <f t="shared" si="41"/>
        <v>0</v>
      </c>
      <c r="V173" s="4">
        <f t="shared" si="42"/>
        <v>0</v>
      </c>
      <c r="W173" s="4"/>
      <c r="X173" s="4"/>
      <c r="Y173" s="3"/>
      <c r="Z173" s="14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9"/>
    </row>
    <row r="174" spans="1:52" x14ac:dyDescent="0.25">
      <c r="A174" s="6">
        <v>164</v>
      </c>
      <c r="B174" s="2" t="s">
        <v>123</v>
      </c>
      <c r="C174" s="3">
        <v>0</v>
      </c>
      <c r="D174" s="3">
        <v>0</v>
      </c>
      <c r="E174" s="3">
        <v>9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/>
      <c r="S174" s="4">
        <f t="shared" si="39"/>
        <v>9</v>
      </c>
      <c r="T174" s="20">
        <f t="shared" si="40"/>
        <v>9</v>
      </c>
      <c r="U174" s="4">
        <f t="shared" si="41"/>
        <v>0</v>
      </c>
      <c r="V174" s="4">
        <f t="shared" si="42"/>
        <v>0</v>
      </c>
      <c r="W174" s="4"/>
      <c r="X174" s="4"/>
      <c r="Y174" s="3">
        <v>2</v>
      </c>
      <c r="Z174" s="14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9"/>
    </row>
    <row r="175" spans="1:52" x14ac:dyDescent="0.25">
      <c r="A175" s="6">
        <v>165</v>
      </c>
      <c r="B175" s="2" t="s">
        <v>131</v>
      </c>
      <c r="C175" s="3">
        <v>0</v>
      </c>
      <c r="D175" s="3">
        <v>0</v>
      </c>
      <c r="E175" s="3">
        <v>0</v>
      </c>
      <c r="F175" s="3">
        <v>9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/>
      <c r="S175" s="4">
        <f t="shared" si="39"/>
        <v>9</v>
      </c>
      <c r="T175" s="20">
        <f t="shared" si="40"/>
        <v>9</v>
      </c>
      <c r="U175" s="4">
        <f t="shared" si="41"/>
        <v>0</v>
      </c>
      <c r="V175" s="4">
        <f t="shared" si="42"/>
        <v>0</v>
      </c>
      <c r="W175" s="4"/>
      <c r="X175" s="4"/>
      <c r="Y175" s="3">
        <v>1</v>
      </c>
      <c r="Z175" s="14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9"/>
    </row>
    <row r="176" spans="1:52" x14ac:dyDescent="0.25">
      <c r="A176" s="6">
        <v>166</v>
      </c>
      <c r="B176" s="2" t="s">
        <v>145</v>
      </c>
      <c r="C176" s="3">
        <v>0</v>
      </c>
      <c r="D176" s="3">
        <v>0</v>
      </c>
      <c r="E176" s="3">
        <v>0</v>
      </c>
      <c r="F176" s="3">
        <v>0</v>
      </c>
      <c r="G176" s="3">
        <v>9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/>
      <c r="S176" s="4">
        <f t="shared" si="39"/>
        <v>9</v>
      </c>
      <c r="T176" s="20">
        <f t="shared" si="40"/>
        <v>9</v>
      </c>
      <c r="U176" s="4">
        <f t="shared" si="41"/>
        <v>0</v>
      </c>
      <c r="V176" s="4">
        <f t="shared" si="42"/>
        <v>0</v>
      </c>
      <c r="W176" s="4"/>
      <c r="X176" s="4"/>
      <c r="Y176" s="3">
        <v>1</v>
      </c>
      <c r="Z176" s="14"/>
      <c r="AA176" s="16">
        <v>116</v>
      </c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9"/>
    </row>
    <row r="177" spans="1:52" x14ac:dyDescent="0.25">
      <c r="A177" s="6">
        <v>167</v>
      </c>
      <c r="B177" s="2" t="s">
        <v>203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9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/>
      <c r="S177" s="4">
        <f t="shared" si="39"/>
        <v>9</v>
      </c>
      <c r="T177" s="20">
        <f t="shared" si="40"/>
        <v>9</v>
      </c>
      <c r="U177" s="4">
        <f t="shared" si="41"/>
        <v>0</v>
      </c>
      <c r="V177" s="4">
        <f t="shared" si="42"/>
        <v>0</v>
      </c>
      <c r="W177" s="4"/>
      <c r="X177" s="4"/>
      <c r="Y177" s="3">
        <v>1</v>
      </c>
      <c r="Z177" s="14"/>
      <c r="AA177" s="16">
        <v>127</v>
      </c>
      <c r="AB177" s="16">
        <v>116</v>
      </c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9"/>
    </row>
    <row r="178" spans="1:52" x14ac:dyDescent="0.25">
      <c r="A178" s="6">
        <v>168</v>
      </c>
      <c r="B178" s="2" t="s">
        <v>221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9</v>
      </c>
      <c r="P178" s="3">
        <v>0</v>
      </c>
      <c r="Q178" s="3">
        <v>0</v>
      </c>
      <c r="R178" s="3"/>
      <c r="S178" s="4">
        <f t="shared" si="39"/>
        <v>9</v>
      </c>
      <c r="T178" s="20">
        <f t="shared" si="40"/>
        <v>9</v>
      </c>
      <c r="U178" s="4">
        <f t="shared" si="41"/>
        <v>0</v>
      </c>
      <c r="V178" s="4">
        <f t="shared" si="42"/>
        <v>0</v>
      </c>
      <c r="W178" s="4"/>
      <c r="X178" s="4"/>
      <c r="Y178" s="3">
        <v>1</v>
      </c>
      <c r="Z178" s="14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9"/>
    </row>
    <row r="179" spans="1:52" x14ac:dyDescent="0.25">
      <c r="A179" s="6">
        <v>169</v>
      </c>
      <c r="B179" s="2" t="s">
        <v>225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9</v>
      </c>
      <c r="Q179" s="3">
        <v>0</v>
      </c>
      <c r="R179" s="3"/>
      <c r="S179" s="4">
        <f t="shared" si="39"/>
        <v>9</v>
      </c>
      <c r="T179" s="20">
        <f t="shared" si="40"/>
        <v>9</v>
      </c>
      <c r="U179" s="4">
        <f t="shared" si="41"/>
        <v>0</v>
      </c>
      <c r="V179" s="4">
        <f t="shared" si="42"/>
        <v>0</v>
      </c>
      <c r="W179" s="4"/>
      <c r="X179" s="4"/>
      <c r="Y179" s="3"/>
      <c r="Z179" s="14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9"/>
    </row>
    <row r="180" spans="1:52" x14ac:dyDescent="0.25">
      <c r="A180" s="6">
        <v>170</v>
      </c>
      <c r="B180" s="2" t="s">
        <v>108</v>
      </c>
      <c r="C180" s="3">
        <v>7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/>
      <c r="S180" s="4">
        <f t="shared" si="39"/>
        <v>7</v>
      </c>
      <c r="T180" s="20">
        <f t="shared" si="40"/>
        <v>7</v>
      </c>
      <c r="U180" s="4">
        <f t="shared" si="41"/>
        <v>0</v>
      </c>
      <c r="V180" s="4">
        <f t="shared" si="42"/>
        <v>0</v>
      </c>
      <c r="W180" s="4"/>
      <c r="X180" s="4"/>
      <c r="Y180" s="3"/>
      <c r="Z180" s="14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9"/>
    </row>
    <row r="181" spans="1:52" x14ac:dyDescent="0.25">
      <c r="A181" s="6">
        <v>171</v>
      </c>
      <c r="B181" s="2" t="s">
        <v>54</v>
      </c>
      <c r="C181" s="3">
        <v>0</v>
      </c>
      <c r="D181" s="3">
        <v>7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/>
      <c r="S181" s="4">
        <f t="shared" si="39"/>
        <v>7</v>
      </c>
      <c r="T181" s="20">
        <f t="shared" si="40"/>
        <v>7</v>
      </c>
      <c r="U181" s="4">
        <f t="shared" si="41"/>
        <v>0</v>
      </c>
      <c r="V181" s="4">
        <f t="shared" si="42"/>
        <v>0</v>
      </c>
      <c r="W181" s="4"/>
      <c r="X181" s="4"/>
      <c r="Y181" s="3"/>
      <c r="Z181" s="14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9"/>
    </row>
    <row r="182" spans="1:52" x14ac:dyDescent="0.25">
      <c r="A182" s="6">
        <v>172</v>
      </c>
      <c r="B182" s="2" t="s">
        <v>127</v>
      </c>
      <c r="C182" s="3">
        <v>0</v>
      </c>
      <c r="D182" s="3">
        <v>0</v>
      </c>
      <c r="E182" s="3">
        <v>7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/>
      <c r="S182" s="4">
        <f t="shared" si="39"/>
        <v>7</v>
      </c>
      <c r="T182" s="20">
        <f t="shared" si="40"/>
        <v>7</v>
      </c>
      <c r="U182" s="4">
        <f t="shared" si="41"/>
        <v>0</v>
      </c>
      <c r="V182" s="4">
        <f t="shared" si="42"/>
        <v>0</v>
      </c>
      <c r="W182" s="4"/>
      <c r="X182" s="4"/>
      <c r="Y182" s="3"/>
      <c r="Z182" s="14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9"/>
    </row>
    <row r="183" spans="1:52" x14ac:dyDescent="0.25">
      <c r="A183" s="6">
        <v>173</v>
      </c>
      <c r="B183" s="2" t="s">
        <v>142</v>
      </c>
      <c r="C183" s="3">
        <v>0</v>
      </c>
      <c r="D183" s="3">
        <v>0</v>
      </c>
      <c r="E183" s="3">
        <v>0</v>
      </c>
      <c r="F183" s="3">
        <v>0</v>
      </c>
      <c r="G183" s="3">
        <v>7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/>
      <c r="S183" s="4">
        <f t="shared" si="39"/>
        <v>7</v>
      </c>
      <c r="T183" s="20">
        <f t="shared" si="40"/>
        <v>7</v>
      </c>
      <c r="U183" s="4">
        <f t="shared" si="41"/>
        <v>0</v>
      </c>
      <c r="V183" s="4">
        <f t="shared" si="42"/>
        <v>0</v>
      </c>
      <c r="W183" s="4"/>
      <c r="X183" s="4"/>
      <c r="Y183" s="3"/>
      <c r="Z183" s="14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9"/>
    </row>
    <row r="184" spans="1:52" x14ac:dyDescent="0.25">
      <c r="A184" s="6">
        <v>174</v>
      </c>
      <c r="B184" s="2" t="s">
        <v>146</v>
      </c>
      <c r="C184" s="3">
        <v>0</v>
      </c>
      <c r="D184" s="3">
        <v>0</v>
      </c>
      <c r="E184" s="3">
        <v>0</v>
      </c>
      <c r="F184" s="3">
        <v>0</v>
      </c>
      <c r="G184" s="3">
        <v>7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/>
      <c r="S184" s="4">
        <f t="shared" si="39"/>
        <v>7</v>
      </c>
      <c r="T184" s="20">
        <f t="shared" si="40"/>
        <v>7</v>
      </c>
      <c r="U184" s="4">
        <f t="shared" si="41"/>
        <v>0</v>
      </c>
      <c r="V184" s="4">
        <f t="shared" si="42"/>
        <v>0</v>
      </c>
      <c r="W184" s="4"/>
      <c r="X184" s="4"/>
      <c r="Y184" s="3"/>
      <c r="Z184" s="14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9"/>
    </row>
    <row r="185" spans="1:52" x14ac:dyDescent="0.25">
      <c r="A185" s="6">
        <v>175</v>
      </c>
      <c r="B185" s="2" t="s">
        <v>159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7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/>
      <c r="S185" s="4">
        <f t="shared" si="39"/>
        <v>7</v>
      </c>
      <c r="T185" s="20">
        <f t="shared" si="40"/>
        <v>7</v>
      </c>
      <c r="U185" s="4">
        <f t="shared" si="41"/>
        <v>0</v>
      </c>
      <c r="V185" s="4">
        <f t="shared" si="42"/>
        <v>0</v>
      </c>
      <c r="W185" s="4"/>
      <c r="X185" s="4"/>
      <c r="Y185" s="3"/>
      <c r="Z185" s="14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9"/>
    </row>
    <row r="186" spans="1:52" x14ac:dyDescent="0.25">
      <c r="A186" s="6">
        <v>176</v>
      </c>
      <c r="B186" s="2" t="s">
        <v>174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7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/>
      <c r="S186" s="4">
        <f t="shared" si="39"/>
        <v>7</v>
      </c>
      <c r="T186" s="20">
        <f t="shared" si="40"/>
        <v>7</v>
      </c>
      <c r="U186" s="4">
        <f t="shared" si="41"/>
        <v>0</v>
      </c>
      <c r="V186" s="4">
        <f t="shared" si="42"/>
        <v>0</v>
      </c>
      <c r="W186" s="4"/>
      <c r="X186" s="4"/>
      <c r="Y186" s="3"/>
      <c r="Z186" s="14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9"/>
    </row>
    <row r="187" spans="1:52" x14ac:dyDescent="0.25">
      <c r="A187" s="6">
        <v>177</v>
      </c>
      <c r="B187" s="2" t="s">
        <v>199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7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/>
      <c r="S187" s="4">
        <f t="shared" si="39"/>
        <v>7</v>
      </c>
      <c r="T187" s="20">
        <f t="shared" si="40"/>
        <v>7</v>
      </c>
      <c r="U187" s="4">
        <f t="shared" si="41"/>
        <v>0</v>
      </c>
      <c r="V187" s="4">
        <f t="shared" si="42"/>
        <v>0</v>
      </c>
      <c r="W187" s="4"/>
      <c r="X187" s="4"/>
      <c r="Y187" s="3"/>
      <c r="Z187" s="14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9"/>
    </row>
    <row r="188" spans="1:52" x14ac:dyDescent="0.25">
      <c r="A188" s="6">
        <v>178</v>
      </c>
      <c r="B188" s="2" t="s">
        <v>226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7</v>
      </c>
      <c r="Q188" s="3">
        <v>0</v>
      </c>
      <c r="R188" s="3"/>
      <c r="S188" s="4">
        <f t="shared" si="39"/>
        <v>7</v>
      </c>
      <c r="T188" s="20">
        <f t="shared" si="40"/>
        <v>7</v>
      </c>
      <c r="U188" s="4">
        <f t="shared" si="41"/>
        <v>0</v>
      </c>
      <c r="V188" s="4">
        <f t="shared" si="42"/>
        <v>0</v>
      </c>
      <c r="W188" s="4"/>
      <c r="X188" s="4"/>
      <c r="Y188" s="3"/>
      <c r="Z188" s="14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9"/>
    </row>
    <row r="189" spans="1:52" x14ac:dyDescent="0.25">
      <c r="A189" s="6">
        <v>179</v>
      </c>
      <c r="B189" s="2" t="s">
        <v>119</v>
      </c>
      <c r="C189" s="3">
        <v>0</v>
      </c>
      <c r="D189" s="3">
        <v>6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/>
      <c r="S189" s="4">
        <f t="shared" si="39"/>
        <v>6</v>
      </c>
      <c r="T189" s="20">
        <f t="shared" si="40"/>
        <v>6</v>
      </c>
      <c r="U189" s="4">
        <f t="shared" si="41"/>
        <v>0</v>
      </c>
      <c r="V189" s="4">
        <f t="shared" si="42"/>
        <v>0</v>
      </c>
      <c r="W189" s="4"/>
      <c r="X189" s="4"/>
      <c r="Y189" s="3"/>
      <c r="Z189" s="14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9"/>
    </row>
    <row r="190" spans="1:52" x14ac:dyDescent="0.25">
      <c r="A190" s="6">
        <v>180</v>
      </c>
      <c r="B190" s="2" t="s">
        <v>133</v>
      </c>
      <c r="C190" s="3">
        <v>0</v>
      </c>
      <c r="D190" s="3">
        <v>0</v>
      </c>
      <c r="E190" s="3">
        <v>0</v>
      </c>
      <c r="F190" s="3">
        <v>6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/>
      <c r="S190" s="4">
        <f t="shared" si="39"/>
        <v>6</v>
      </c>
      <c r="T190" s="20">
        <f t="shared" si="40"/>
        <v>6</v>
      </c>
      <c r="U190" s="4">
        <f t="shared" si="41"/>
        <v>0</v>
      </c>
      <c r="V190" s="4">
        <f t="shared" si="42"/>
        <v>0</v>
      </c>
      <c r="W190" s="4"/>
      <c r="X190" s="4"/>
      <c r="Y190" s="3"/>
      <c r="Z190" s="14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9"/>
    </row>
    <row r="191" spans="1:52" x14ac:dyDescent="0.25">
      <c r="A191" s="6">
        <v>181</v>
      </c>
      <c r="B191" s="2" t="s">
        <v>135</v>
      </c>
      <c r="C191" s="3">
        <v>0</v>
      </c>
      <c r="D191" s="3">
        <v>0</v>
      </c>
      <c r="E191" s="3">
        <v>0</v>
      </c>
      <c r="F191" s="3">
        <v>6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/>
      <c r="S191" s="4">
        <f t="shared" si="39"/>
        <v>6</v>
      </c>
      <c r="T191" s="20">
        <f t="shared" si="40"/>
        <v>6</v>
      </c>
      <c r="U191" s="4">
        <f t="shared" si="41"/>
        <v>0</v>
      </c>
      <c r="V191" s="4">
        <f t="shared" si="42"/>
        <v>0</v>
      </c>
      <c r="W191" s="4"/>
      <c r="X191" s="4"/>
      <c r="Y191" s="3"/>
      <c r="Z191" s="14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9"/>
    </row>
    <row r="192" spans="1:52" x14ac:dyDescent="0.25">
      <c r="A192" s="6">
        <v>182</v>
      </c>
      <c r="B192" s="2" t="s">
        <v>161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6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/>
      <c r="S192" s="4">
        <f t="shared" si="39"/>
        <v>6</v>
      </c>
      <c r="T192" s="20">
        <f t="shared" si="40"/>
        <v>6</v>
      </c>
      <c r="U192" s="4">
        <f t="shared" si="41"/>
        <v>0</v>
      </c>
      <c r="V192" s="4">
        <f t="shared" si="42"/>
        <v>0</v>
      </c>
      <c r="W192" s="4"/>
      <c r="X192" s="4"/>
      <c r="Y192" s="3"/>
      <c r="Z192" s="14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9"/>
    </row>
    <row r="193" spans="1:52" x14ac:dyDescent="0.25">
      <c r="A193" s="6">
        <v>183</v>
      </c>
      <c r="B193" s="2" t="s">
        <v>166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6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/>
      <c r="S193" s="4">
        <f t="shared" si="39"/>
        <v>6</v>
      </c>
      <c r="T193" s="20">
        <f t="shared" si="40"/>
        <v>6</v>
      </c>
      <c r="U193" s="4">
        <f t="shared" si="41"/>
        <v>0</v>
      </c>
      <c r="V193" s="4">
        <f t="shared" si="42"/>
        <v>0</v>
      </c>
      <c r="W193" s="4"/>
      <c r="X193" s="4"/>
      <c r="Y193" s="3"/>
      <c r="Z193" s="14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9"/>
    </row>
    <row r="194" spans="1:52" x14ac:dyDescent="0.25">
      <c r="A194" s="6">
        <v>184</v>
      </c>
      <c r="B194" s="2" t="s">
        <v>179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6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/>
      <c r="S194" s="4">
        <f t="shared" si="39"/>
        <v>6</v>
      </c>
      <c r="T194" s="20">
        <f t="shared" si="40"/>
        <v>6</v>
      </c>
      <c r="U194" s="4">
        <f t="shared" si="41"/>
        <v>0</v>
      </c>
      <c r="V194" s="4">
        <f t="shared" si="42"/>
        <v>0</v>
      </c>
      <c r="W194" s="4"/>
      <c r="X194" s="4"/>
      <c r="Y194" s="3"/>
      <c r="Z194" s="14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9"/>
    </row>
    <row r="195" spans="1:52" x14ac:dyDescent="0.25">
      <c r="A195" s="6">
        <v>185</v>
      </c>
      <c r="B195" s="2" t="s">
        <v>185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6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/>
      <c r="S195" s="4">
        <f t="shared" si="39"/>
        <v>6</v>
      </c>
      <c r="T195" s="20">
        <f t="shared" si="40"/>
        <v>6</v>
      </c>
      <c r="U195" s="4">
        <f t="shared" si="41"/>
        <v>0</v>
      </c>
      <c r="V195" s="4">
        <f t="shared" si="42"/>
        <v>0</v>
      </c>
      <c r="W195" s="4"/>
      <c r="X195" s="4"/>
      <c r="Y195" s="3"/>
      <c r="Z195" s="14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9"/>
    </row>
    <row r="196" spans="1:52" x14ac:dyDescent="0.25">
      <c r="A196" s="6">
        <v>186</v>
      </c>
      <c r="B196" s="2" t="s">
        <v>188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6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/>
      <c r="S196" s="4">
        <f t="shared" si="39"/>
        <v>6</v>
      </c>
      <c r="T196" s="20">
        <f t="shared" si="40"/>
        <v>6</v>
      </c>
      <c r="U196" s="4">
        <f t="shared" si="41"/>
        <v>0</v>
      </c>
      <c r="V196" s="4">
        <f t="shared" si="42"/>
        <v>0</v>
      </c>
      <c r="W196" s="4"/>
      <c r="X196" s="4"/>
      <c r="Y196" s="3"/>
      <c r="Z196" s="14"/>
      <c r="AA196" s="16">
        <v>120</v>
      </c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9"/>
    </row>
    <row r="197" spans="1:52" x14ac:dyDescent="0.25">
      <c r="A197" s="6">
        <v>187</v>
      </c>
      <c r="B197" s="2" t="s">
        <v>190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6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/>
      <c r="S197" s="4">
        <f t="shared" si="39"/>
        <v>6</v>
      </c>
      <c r="T197" s="20">
        <f t="shared" si="40"/>
        <v>6</v>
      </c>
      <c r="U197" s="4">
        <f t="shared" si="41"/>
        <v>0</v>
      </c>
      <c r="V197" s="4">
        <f t="shared" si="42"/>
        <v>0</v>
      </c>
      <c r="W197" s="4"/>
      <c r="X197" s="4"/>
      <c r="Y197" s="3"/>
      <c r="Z197" s="14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9"/>
    </row>
    <row r="198" spans="1:52" x14ac:dyDescent="0.25">
      <c r="A198" s="6">
        <v>188</v>
      </c>
      <c r="B198" s="2" t="s">
        <v>205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6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/>
      <c r="S198" s="4">
        <f t="shared" si="39"/>
        <v>6</v>
      </c>
      <c r="T198" s="20">
        <f t="shared" si="40"/>
        <v>6</v>
      </c>
      <c r="U198" s="4">
        <f t="shared" si="41"/>
        <v>0</v>
      </c>
      <c r="V198" s="4">
        <f t="shared" si="42"/>
        <v>0</v>
      </c>
      <c r="W198" s="4"/>
      <c r="X198" s="4"/>
      <c r="Y198" s="3"/>
      <c r="Z198" s="14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9"/>
    </row>
    <row r="199" spans="1:52" x14ac:dyDescent="0.25">
      <c r="A199" s="6">
        <v>189</v>
      </c>
      <c r="B199" s="2" t="s">
        <v>208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6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/>
      <c r="S199" s="4">
        <f t="shared" si="39"/>
        <v>6</v>
      </c>
      <c r="T199" s="20">
        <f t="shared" si="40"/>
        <v>6</v>
      </c>
      <c r="U199" s="4">
        <f t="shared" si="41"/>
        <v>0</v>
      </c>
      <c r="V199" s="4">
        <f t="shared" si="42"/>
        <v>0</v>
      </c>
      <c r="W199" s="4"/>
      <c r="X199" s="4"/>
      <c r="Y199" s="3">
        <v>2</v>
      </c>
      <c r="Z199" s="14"/>
      <c r="AA199" s="16">
        <v>121</v>
      </c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9"/>
    </row>
    <row r="200" spans="1:52" x14ac:dyDescent="0.25">
      <c r="A200" s="6">
        <v>190</v>
      </c>
      <c r="B200" s="2" t="s">
        <v>211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6</v>
      </c>
      <c r="N200" s="3">
        <v>0</v>
      </c>
      <c r="O200" s="3">
        <v>0</v>
      </c>
      <c r="P200" s="3">
        <v>0</v>
      </c>
      <c r="Q200" s="3">
        <v>0</v>
      </c>
      <c r="R200" s="3"/>
      <c r="S200" s="4">
        <f t="shared" si="39"/>
        <v>6</v>
      </c>
      <c r="T200" s="20">
        <f t="shared" si="40"/>
        <v>6</v>
      </c>
      <c r="U200" s="4">
        <f t="shared" si="41"/>
        <v>0</v>
      </c>
      <c r="V200" s="4">
        <f t="shared" si="42"/>
        <v>0</v>
      </c>
      <c r="W200" s="4"/>
      <c r="X200" s="4"/>
      <c r="Y200" s="3"/>
      <c r="Z200" s="14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9"/>
    </row>
    <row r="201" spans="1:52" x14ac:dyDescent="0.25">
      <c r="A201" s="6">
        <v>191</v>
      </c>
      <c r="B201" s="2" t="s">
        <v>218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6</v>
      </c>
      <c r="O201" s="3">
        <v>0</v>
      </c>
      <c r="P201" s="3">
        <v>0</v>
      </c>
      <c r="Q201" s="3">
        <v>0</v>
      </c>
      <c r="R201" s="3"/>
      <c r="S201" s="4">
        <f t="shared" si="39"/>
        <v>6</v>
      </c>
      <c r="T201" s="20">
        <f t="shared" si="40"/>
        <v>6</v>
      </c>
      <c r="U201" s="4">
        <f t="shared" si="41"/>
        <v>0</v>
      </c>
      <c r="V201" s="4">
        <f t="shared" si="42"/>
        <v>0</v>
      </c>
      <c r="W201" s="4"/>
      <c r="X201" s="4"/>
      <c r="Y201" s="3"/>
      <c r="Z201" s="14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9"/>
    </row>
    <row r="202" spans="1:52" x14ac:dyDescent="0.25">
      <c r="A202" s="6">
        <v>192</v>
      </c>
      <c r="B202" s="2" t="s">
        <v>224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6</v>
      </c>
      <c r="Q202" s="3">
        <v>0</v>
      </c>
      <c r="R202" s="3"/>
      <c r="S202" s="4">
        <f t="shared" si="39"/>
        <v>6</v>
      </c>
      <c r="T202" s="20">
        <f t="shared" si="40"/>
        <v>6</v>
      </c>
      <c r="U202" s="4">
        <f t="shared" si="41"/>
        <v>0</v>
      </c>
      <c r="V202" s="4">
        <f t="shared" si="42"/>
        <v>0</v>
      </c>
      <c r="W202" s="4"/>
      <c r="X202" s="4"/>
      <c r="Y202" s="3"/>
      <c r="Z202" s="14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9"/>
    </row>
    <row r="203" spans="1:52" x14ac:dyDescent="0.25">
      <c r="A203" s="6">
        <v>193</v>
      </c>
      <c r="B203" s="2" t="s">
        <v>105</v>
      </c>
      <c r="C203" s="3">
        <v>5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/>
      <c r="S203" s="4">
        <f t="shared" si="39"/>
        <v>5</v>
      </c>
      <c r="T203" s="20">
        <f t="shared" si="40"/>
        <v>5</v>
      </c>
      <c r="U203" s="4">
        <f t="shared" si="41"/>
        <v>0</v>
      </c>
      <c r="V203" s="4">
        <f t="shared" si="42"/>
        <v>0</v>
      </c>
      <c r="W203" s="4"/>
      <c r="X203" s="4"/>
      <c r="Y203" s="3"/>
      <c r="Z203" s="14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9"/>
    </row>
    <row r="204" spans="1:52" x14ac:dyDescent="0.25">
      <c r="A204" s="6">
        <v>194</v>
      </c>
      <c r="B204" s="2" t="s">
        <v>52</v>
      </c>
      <c r="C204" s="3">
        <v>0</v>
      </c>
      <c r="D204" s="3">
        <v>5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/>
      <c r="S204" s="4">
        <f t="shared" si="39"/>
        <v>5</v>
      </c>
      <c r="T204" s="20">
        <f t="shared" si="40"/>
        <v>5</v>
      </c>
      <c r="U204" s="4">
        <f t="shared" si="41"/>
        <v>0</v>
      </c>
      <c r="V204" s="4">
        <f t="shared" si="42"/>
        <v>0</v>
      </c>
      <c r="W204" s="4"/>
      <c r="X204" s="4"/>
      <c r="Y204" s="3"/>
      <c r="Z204" s="14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9"/>
    </row>
    <row r="205" spans="1:52" x14ac:dyDescent="0.25">
      <c r="A205" s="6">
        <v>195</v>
      </c>
      <c r="B205" s="2" t="s">
        <v>87</v>
      </c>
      <c r="C205" s="3">
        <v>0</v>
      </c>
      <c r="D205" s="3">
        <v>0</v>
      </c>
      <c r="E205" s="3">
        <v>5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/>
      <c r="S205" s="4">
        <f t="shared" si="39"/>
        <v>5</v>
      </c>
      <c r="T205" s="20">
        <f t="shared" si="40"/>
        <v>5</v>
      </c>
      <c r="U205" s="4">
        <f t="shared" si="41"/>
        <v>0</v>
      </c>
      <c r="V205" s="4">
        <f t="shared" si="42"/>
        <v>0</v>
      </c>
      <c r="W205" s="4"/>
      <c r="X205" s="4"/>
      <c r="Y205" s="3"/>
      <c r="Z205" s="14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9"/>
    </row>
    <row r="206" spans="1:52" x14ac:dyDescent="0.25">
      <c r="A206" s="6">
        <v>196</v>
      </c>
      <c r="B206" s="2" t="s">
        <v>143</v>
      </c>
      <c r="C206" s="3">
        <v>0</v>
      </c>
      <c r="D206" s="3">
        <v>0</v>
      </c>
      <c r="E206" s="3">
        <v>0</v>
      </c>
      <c r="F206" s="3">
        <v>0</v>
      </c>
      <c r="G206" s="3">
        <v>5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/>
      <c r="S206" s="4">
        <f t="shared" si="39"/>
        <v>5</v>
      </c>
      <c r="T206" s="20">
        <f t="shared" si="40"/>
        <v>5</v>
      </c>
      <c r="U206" s="4">
        <f t="shared" si="41"/>
        <v>0</v>
      </c>
      <c r="V206" s="4">
        <f t="shared" si="42"/>
        <v>0</v>
      </c>
      <c r="W206" s="4"/>
      <c r="X206" s="4"/>
      <c r="Y206" s="3" t="s">
        <v>153</v>
      </c>
      <c r="Z206" s="14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9"/>
    </row>
    <row r="207" spans="1:52" x14ac:dyDescent="0.25">
      <c r="A207" s="6">
        <v>197</v>
      </c>
      <c r="B207" s="2" t="s">
        <v>175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5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/>
      <c r="S207" s="4">
        <f t="shared" si="39"/>
        <v>5</v>
      </c>
      <c r="T207" s="20">
        <f t="shared" si="40"/>
        <v>5</v>
      </c>
      <c r="U207" s="4">
        <f t="shared" si="41"/>
        <v>0</v>
      </c>
      <c r="V207" s="4">
        <f t="shared" si="42"/>
        <v>0</v>
      </c>
      <c r="W207" s="4"/>
      <c r="X207" s="4"/>
      <c r="Y207" s="3"/>
      <c r="Z207" s="14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9"/>
    </row>
    <row r="208" spans="1:52" x14ac:dyDescent="0.25">
      <c r="A208" s="6">
        <v>198</v>
      </c>
      <c r="B208" s="2" t="s">
        <v>197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5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/>
      <c r="S208" s="4">
        <f t="shared" si="39"/>
        <v>5</v>
      </c>
      <c r="T208" s="20">
        <f t="shared" si="40"/>
        <v>5</v>
      </c>
      <c r="U208" s="4">
        <f t="shared" si="41"/>
        <v>0</v>
      </c>
      <c r="V208" s="4">
        <f t="shared" si="42"/>
        <v>0</v>
      </c>
      <c r="W208" s="4"/>
      <c r="X208" s="4"/>
      <c r="Y208" s="3"/>
      <c r="Z208" s="14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9"/>
    </row>
    <row r="209" spans="1:52" x14ac:dyDescent="0.25">
      <c r="A209" s="6">
        <v>199</v>
      </c>
      <c r="B209" s="2" t="s">
        <v>216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5</v>
      </c>
      <c r="O209" s="3">
        <v>0</v>
      </c>
      <c r="P209" s="3">
        <v>0</v>
      </c>
      <c r="Q209" s="3">
        <v>0</v>
      </c>
      <c r="R209" s="3"/>
      <c r="S209" s="4">
        <f t="shared" ref="S209" si="43">SUM(C209:R209)</f>
        <v>5</v>
      </c>
      <c r="T209" s="20">
        <f t="shared" ref="T209" si="44">S209-U209-V209</f>
        <v>5</v>
      </c>
      <c r="U209" s="4">
        <f t="shared" ref="U209" si="45">SMALL(C209:R209,1)</f>
        <v>0</v>
      </c>
      <c r="V209" s="4">
        <f t="shared" ref="V209" si="46">SMALL(C209:R209,2)</f>
        <v>0</v>
      </c>
      <c r="W209" s="4"/>
      <c r="X209" s="4"/>
      <c r="Y209" s="3"/>
      <c r="Z209" s="14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9"/>
    </row>
    <row r="210" spans="1:52" x14ac:dyDescent="0.25">
      <c r="A210" s="6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/>
      <c r="T210" s="20"/>
      <c r="U210" s="4"/>
      <c r="V210" s="4"/>
      <c r="W210" s="4"/>
      <c r="X210" s="4"/>
      <c r="Y210" s="3"/>
      <c r="Z210" s="14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9"/>
    </row>
    <row r="211" spans="1:52" x14ac:dyDescent="0.25">
      <c r="A211" s="11"/>
      <c r="B211" s="11" t="s">
        <v>2</v>
      </c>
      <c r="C211" s="3">
        <v>64</v>
      </c>
      <c r="D211" s="3">
        <v>65</v>
      </c>
      <c r="E211" s="3">
        <v>69</v>
      </c>
      <c r="F211" s="3">
        <f>COUNTIF(F11:F196,"&gt;1")</f>
        <v>64</v>
      </c>
      <c r="G211" s="3">
        <v>85</v>
      </c>
      <c r="H211" s="3">
        <f>COUNTIF(H11:H196,"&gt;1")</f>
        <v>78</v>
      </c>
      <c r="I211" s="3">
        <v>85</v>
      </c>
      <c r="J211" s="3">
        <v>80</v>
      </c>
      <c r="K211" s="3">
        <v>80</v>
      </c>
      <c r="L211" s="3">
        <v>84</v>
      </c>
      <c r="M211" s="3">
        <v>84</v>
      </c>
      <c r="N211" s="3">
        <v>81</v>
      </c>
      <c r="O211" s="3">
        <v>64</v>
      </c>
      <c r="P211" s="3">
        <v>76</v>
      </c>
      <c r="Q211" s="3">
        <f>COUNTIF(Q11:Q196,"&gt;1")</f>
        <v>57</v>
      </c>
      <c r="R211" s="3">
        <f>COUNTIF(R4:R196,"&gt;1")</f>
        <v>0</v>
      </c>
      <c r="S211" s="1">
        <f t="shared" ref="S211" si="47">SUM(C211:Q211)</f>
        <v>1116</v>
      </c>
      <c r="T211" s="1">
        <f>S211-U211</f>
        <v>1116</v>
      </c>
      <c r="U211" s="4">
        <f t="shared" ref="U211" si="48">SMALL(C211:R211,1)</f>
        <v>0</v>
      </c>
      <c r="V211" s="4">
        <f t="shared" ref="V211" si="49">SMALL(C211:R211,2)</f>
        <v>57</v>
      </c>
      <c r="W211" s="4"/>
      <c r="X211" s="4"/>
      <c r="Y211" s="7"/>
      <c r="Z211" s="14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9"/>
    </row>
  </sheetData>
  <sortState xmlns:xlrd2="http://schemas.microsoft.com/office/spreadsheetml/2017/richdata2" ref="B26:AN78">
    <sortCondition descending="1" ref="X26:X78"/>
  </sortState>
  <mergeCells count="28">
    <mergeCell ref="BB18:BL18"/>
    <mergeCell ref="BB19:BL19"/>
    <mergeCell ref="BC7:BD7"/>
    <mergeCell ref="BE7:BF7"/>
    <mergeCell ref="BG7:BH7"/>
    <mergeCell ref="BI7:BJ7"/>
    <mergeCell ref="BK7:BL7"/>
    <mergeCell ref="BB17:BL17"/>
    <mergeCell ref="BC5:BD5"/>
    <mergeCell ref="BE5:BF5"/>
    <mergeCell ref="BG5:BH5"/>
    <mergeCell ref="BI5:BJ5"/>
    <mergeCell ref="BK5:BL5"/>
    <mergeCell ref="BC6:BD6"/>
    <mergeCell ref="BE6:BF6"/>
    <mergeCell ref="BG6:BH6"/>
    <mergeCell ref="BI6:BJ6"/>
    <mergeCell ref="BK6:BL6"/>
    <mergeCell ref="A1:S1"/>
    <mergeCell ref="A2:A3"/>
    <mergeCell ref="B2:B3"/>
    <mergeCell ref="BB2:BL3"/>
    <mergeCell ref="AA3:AJ3"/>
    <mergeCell ref="BC4:BD4"/>
    <mergeCell ref="BE4:BF4"/>
    <mergeCell ref="BG4:BH4"/>
    <mergeCell ref="BI4:BJ4"/>
    <mergeCell ref="BK4:BL4"/>
  </mergeCells>
  <pageMargins left="0.7" right="0.7" top="0.75" bottom="0.75" header="0.3" footer="0.3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Ranking 2025</vt:lpstr>
      <vt:lpstr>Ranking 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Gebruiker</cp:lastModifiedBy>
  <cp:lastPrinted>2025-09-18T12:25:37Z</cp:lastPrinted>
  <dcterms:created xsi:type="dcterms:W3CDTF">2018-07-28T23:16:08Z</dcterms:created>
  <dcterms:modified xsi:type="dcterms:W3CDTF">2025-09-25T08:15:33Z</dcterms:modified>
</cp:coreProperties>
</file>