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Backup Elements 1Tb 19-04-2022\Darten\2026-2027\"/>
    </mc:Choice>
  </mc:AlternateContent>
  <xr:revisionPtr revIDLastSave="0" documentId="13_ncr:1_{AD2AE01C-0AC3-4280-A373-0734B308B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nking 2026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86" i="5" l="1"/>
  <c r="W185" i="5"/>
  <c r="W184" i="5"/>
  <c r="W183" i="5"/>
  <c r="W182" i="5"/>
  <c r="W181" i="5"/>
  <c r="W180" i="5"/>
  <c r="W179" i="5"/>
  <c r="W178" i="5"/>
  <c r="W177" i="5"/>
  <c r="W176" i="5"/>
  <c r="W175" i="5"/>
  <c r="W174" i="5"/>
  <c r="W173" i="5"/>
  <c r="W172" i="5"/>
  <c r="W171" i="5"/>
  <c r="W170" i="5"/>
  <c r="W169" i="5"/>
  <c r="W168" i="5"/>
  <c r="W167" i="5"/>
  <c r="W166" i="5"/>
  <c r="W165" i="5"/>
  <c r="W164" i="5"/>
  <c r="W144" i="5"/>
  <c r="W156" i="5"/>
  <c r="W155" i="5"/>
  <c r="W143" i="5"/>
  <c r="W112" i="5"/>
  <c r="W107" i="5"/>
  <c r="W163" i="5"/>
  <c r="W162" i="5"/>
  <c r="W161" i="5"/>
  <c r="W160" i="5"/>
  <c r="W159" i="5"/>
  <c r="W158" i="5"/>
  <c r="W157" i="5"/>
  <c r="W154" i="5"/>
  <c r="W122" i="5"/>
  <c r="W153" i="5"/>
  <c r="W152" i="5"/>
  <c r="W151" i="5"/>
  <c r="W150" i="5"/>
  <c r="W149" i="5"/>
  <c r="W128" i="5"/>
  <c r="W148" i="5"/>
  <c r="W147" i="5"/>
  <c r="W146" i="5"/>
  <c r="W145" i="5"/>
  <c r="W117" i="5"/>
  <c r="W115" i="5"/>
  <c r="W142" i="5"/>
  <c r="W141" i="5"/>
  <c r="W140" i="5"/>
  <c r="W139" i="5"/>
  <c r="W138" i="5"/>
  <c r="W137" i="5"/>
  <c r="W136" i="5"/>
  <c r="W135" i="5"/>
  <c r="W134" i="5"/>
  <c r="W133" i="5"/>
  <c r="W132" i="5"/>
  <c r="W131" i="5"/>
  <c r="W130" i="5"/>
  <c r="W129" i="5"/>
  <c r="W127" i="5"/>
  <c r="W126" i="5"/>
  <c r="W92" i="5"/>
  <c r="W125" i="5"/>
  <c r="W124" i="5"/>
  <c r="W123" i="5"/>
  <c r="W121" i="5"/>
  <c r="W120" i="5"/>
  <c r="W106" i="5"/>
  <c r="W119" i="5"/>
  <c r="W85" i="5"/>
  <c r="W118" i="5"/>
  <c r="W116" i="5"/>
  <c r="W114" i="5"/>
  <c r="W113" i="5"/>
  <c r="W97" i="5"/>
  <c r="W84" i="5"/>
  <c r="W111" i="5"/>
  <c r="W96" i="5"/>
  <c r="W110" i="5"/>
  <c r="W109" i="5"/>
  <c r="W108" i="5"/>
  <c r="W95" i="5"/>
  <c r="W90" i="5"/>
  <c r="W105" i="5"/>
  <c r="W104" i="5"/>
  <c r="W83" i="5"/>
  <c r="W103" i="5"/>
  <c r="W102" i="5"/>
  <c r="W89" i="5"/>
  <c r="W87" i="5"/>
  <c r="W101" i="5"/>
  <c r="W79" i="5"/>
  <c r="W100" i="5"/>
  <c r="W99" i="5"/>
  <c r="W98" i="5"/>
  <c r="W94" i="5"/>
  <c r="W81" i="5"/>
  <c r="W93" i="5"/>
  <c r="W78" i="5"/>
  <c r="W91" i="5"/>
  <c r="W69" i="5"/>
  <c r="W88" i="5"/>
  <c r="W86" i="5"/>
  <c r="W77" i="5"/>
  <c r="W74" i="5"/>
  <c r="W82" i="5"/>
  <c r="W80" i="5"/>
  <c r="W64" i="5"/>
  <c r="W68" i="5"/>
  <c r="W67" i="5"/>
  <c r="W71" i="5"/>
  <c r="W76" i="5"/>
  <c r="W75" i="5"/>
  <c r="W50" i="5"/>
  <c r="W73" i="5"/>
  <c r="W72" i="5"/>
  <c r="W56" i="5"/>
  <c r="W70" i="5"/>
  <c r="W55" i="5"/>
  <c r="W60" i="5"/>
  <c r="W66" i="5"/>
  <c r="W65" i="5"/>
  <c r="W53" i="5"/>
  <c r="W58" i="5"/>
  <c r="W63" i="5"/>
  <c r="W62" i="5"/>
  <c r="W51" i="5"/>
  <c r="W61" i="5"/>
  <c r="W59" i="5"/>
  <c r="W47" i="5"/>
  <c r="W45" i="5"/>
  <c r="W49" i="5"/>
  <c r="W57" i="5"/>
  <c r="W54" i="5"/>
  <c r="W52" i="5"/>
  <c r="W44" i="5"/>
  <c r="W46" i="5"/>
  <c r="W48" i="5"/>
  <c r="W43" i="5"/>
  <c r="W39" i="5"/>
  <c r="W42" i="5"/>
  <c r="W40" i="5"/>
  <c r="W34" i="5"/>
  <c r="W41" i="5"/>
  <c r="W35" i="5"/>
  <c r="W30" i="5"/>
  <c r="W31" i="5"/>
  <c r="W38" i="5"/>
  <c r="W26" i="5"/>
  <c r="W37" i="5"/>
  <c r="W29" i="5"/>
  <c r="W36" i="5"/>
  <c r="W33" i="5"/>
  <c r="W32" i="5"/>
  <c r="W28" i="5"/>
  <c r="W27" i="5"/>
  <c r="W25" i="5"/>
  <c r="W22" i="5"/>
  <c r="W17" i="5"/>
  <c r="W21" i="5"/>
  <c r="W20" i="5"/>
  <c r="W23" i="5"/>
  <c r="W18" i="5"/>
  <c r="W16" i="5"/>
  <c r="W24" i="5"/>
  <c r="W19" i="5"/>
  <c r="W15" i="5"/>
  <c r="W14" i="5"/>
  <c r="W12" i="5"/>
  <c r="W13" i="5"/>
  <c r="W11" i="5"/>
  <c r="W10" i="5"/>
  <c r="W9" i="5"/>
  <c r="W8" i="5"/>
  <c r="W6" i="5"/>
  <c r="W5" i="5"/>
  <c r="W4" i="5"/>
  <c r="W7" i="5"/>
  <c r="V20" i="5"/>
  <c r="V31" i="5"/>
  <c r="V28" i="5"/>
  <c r="V32" i="5"/>
  <c r="V37" i="5"/>
  <c r="V26" i="5"/>
  <c r="V29" i="5"/>
  <c r="V27" i="5"/>
  <c r="V25" i="5"/>
  <c r="V35" i="5"/>
  <c r="V54" i="5"/>
  <c r="V41" i="5"/>
  <c r="V57" i="5"/>
  <c r="V45" i="5"/>
  <c r="V43" i="5"/>
  <c r="V38" i="5"/>
  <c r="V63" i="5"/>
  <c r="V33" i="5"/>
  <c r="V42" i="5"/>
  <c r="V65" i="5"/>
  <c r="V66" i="5"/>
  <c r="V52" i="5"/>
  <c r="V48" i="5"/>
  <c r="V61" i="5"/>
  <c r="V17" i="5"/>
  <c r="V46" i="5"/>
  <c r="V58" i="5"/>
  <c r="V44" i="5"/>
  <c r="V49" i="5"/>
  <c r="V39" i="5"/>
  <c r="V34" i="5"/>
  <c r="V59" i="5"/>
  <c r="V55" i="5"/>
  <c r="V64" i="5"/>
  <c r="V82" i="5"/>
  <c r="V74" i="5"/>
  <c r="V51" i="5"/>
  <c r="V86" i="5"/>
  <c r="V47" i="5"/>
  <c r="V70" i="5"/>
  <c r="V76" i="5"/>
  <c r="V62" i="5"/>
  <c r="V56" i="5"/>
  <c r="V88" i="5"/>
  <c r="V60" i="5"/>
  <c r="V72" i="5"/>
  <c r="V93" i="5"/>
  <c r="V81" i="5"/>
  <c r="V98" i="5"/>
  <c r="V77" i="5"/>
  <c r="V99" i="5"/>
  <c r="V53" i="5"/>
  <c r="V71" i="5"/>
  <c r="V100" i="5"/>
  <c r="V79" i="5"/>
  <c r="V101" i="5"/>
  <c r="V67" i="5"/>
  <c r="V87" i="5"/>
  <c r="V102" i="5"/>
  <c r="V50" i="5"/>
  <c r="V103" i="5"/>
  <c r="V83" i="5"/>
  <c r="V68" i="5"/>
  <c r="V91" i="5"/>
  <c r="V96" i="5"/>
  <c r="V94" i="5"/>
  <c r="V111" i="5"/>
  <c r="V84" i="5"/>
  <c r="V97" i="5"/>
  <c r="V113" i="5"/>
  <c r="V114" i="5"/>
  <c r="V80" i="5"/>
  <c r="V75" i="5"/>
  <c r="V104" i="5"/>
  <c r="V118" i="5"/>
  <c r="V85" i="5"/>
  <c r="V119" i="5"/>
  <c r="V106" i="5"/>
  <c r="V123" i="5"/>
  <c r="V95" i="5"/>
  <c r="V78" i="5"/>
  <c r="V124" i="5"/>
  <c r="V125" i="5"/>
  <c r="V92" i="5"/>
  <c r="V126" i="5"/>
  <c r="V129" i="5"/>
  <c r="V130" i="5"/>
  <c r="V69" i="5"/>
  <c r="V131" i="5"/>
  <c r="V108" i="5"/>
  <c r="V135" i="5"/>
  <c r="V136" i="5"/>
  <c r="V137" i="5"/>
  <c r="V138" i="5"/>
  <c r="V109" i="5"/>
  <c r="V110" i="5"/>
  <c r="V139" i="5"/>
  <c r="V89" i="5"/>
  <c r="V140" i="5"/>
  <c r="V141" i="5"/>
  <c r="V145" i="5"/>
  <c r="V105" i="5"/>
  <c r="V146" i="5"/>
  <c r="V147" i="5"/>
  <c r="V116" i="5"/>
  <c r="V148" i="5"/>
  <c r="V128" i="5"/>
  <c r="V149" i="5"/>
  <c r="V150" i="5"/>
  <c r="V151" i="5"/>
  <c r="V152" i="5"/>
  <c r="V120" i="5"/>
  <c r="V153" i="5"/>
  <c r="V157" i="5"/>
  <c r="V158" i="5"/>
  <c r="V159" i="5"/>
  <c r="V160" i="5"/>
  <c r="V121" i="5"/>
  <c r="V161" i="5"/>
  <c r="V162" i="5"/>
  <c r="V90" i="5"/>
  <c r="V142" i="5"/>
  <c r="V122" i="5"/>
  <c r="V73" i="5"/>
  <c r="V132" i="5"/>
  <c r="V127" i="5"/>
  <c r="V133" i="5"/>
  <c r="V115" i="5"/>
  <c r="V134" i="5"/>
  <c r="V163" i="5"/>
  <c r="V117" i="5"/>
  <c r="V154" i="5"/>
  <c r="V107" i="5"/>
  <c r="V112" i="5"/>
  <c r="V143" i="5"/>
  <c r="V155" i="5"/>
  <c r="V156" i="5"/>
  <c r="V144" i="5"/>
  <c r="V164" i="5"/>
  <c r="V165" i="5"/>
  <c r="V166" i="5"/>
  <c r="V167" i="5"/>
  <c r="V168" i="5"/>
  <c r="V169" i="5"/>
  <c r="V170" i="5"/>
  <c r="V171" i="5"/>
  <c r="V172" i="5"/>
  <c r="V173" i="5"/>
  <c r="V174" i="5"/>
  <c r="V175" i="5"/>
  <c r="V176" i="5"/>
  <c r="V177" i="5"/>
  <c r="V178" i="5"/>
  <c r="V179" i="5"/>
  <c r="V180" i="5"/>
  <c r="V181" i="5"/>
  <c r="V182" i="5"/>
  <c r="V183" i="5"/>
  <c r="V184" i="5"/>
  <c r="V185" i="5"/>
  <c r="V4" i="5"/>
  <c r="V7" i="5"/>
  <c r="V5" i="5"/>
  <c r="V6" i="5"/>
  <c r="V9" i="5"/>
  <c r="V11" i="5"/>
  <c r="V8" i="5"/>
  <c r="V10" i="5"/>
  <c r="V13" i="5"/>
  <c r="V12" i="5"/>
  <c r="V15" i="5"/>
  <c r="V18" i="5"/>
  <c r="V16" i="5"/>
  <c r="V22" i="5"/>
  <c r="V36" i="5"/>
  <c r="V19" i="5"/>
  <c r="V24" i="5"/>
  <c r="V21" i="5"/>
  <c r="V23" i="5"/>
  <c r="V14" i="5"/>
  <c r="V40" i="5"/>
  <c r="V30" i="5"/>
  <c r="U30" i="5"/>
  <c r="Q187" i="5"/>
  <c r="P187" i="5"/>
  <c r="O187" i="5"/>
  <c r="N187" i="5"/>
  <c r="M187" i="5"/>
  <c r="L187" i="5"/>
  <c r="K187" i="5"/>
  <c r="J187" i="5"/>
  <c r="I187" i="5"/>
  <c r="H187" i="5"/>
  <c r="G187" i="5"/>
  <c r="F187" i="5"/>
  <c r="E187" i="5"/>
  <c r="D187" i="5"/>
  <c r="C187" i="5"/>
  <c r="R186" i="5"/>
  <c r="S186" i="5" s="1"/>
  <c r="U185" i="5"/>
  <c r="T185" i="5"/>
  <c r="R185" i="5"/>
  <c r="U184" i="5"/>
  <c r="T184" i="5"/>
  <c r="R184" i="5"/>
  <c r="S184" i="5" s="1"/>
  <c r="U183" i="5"/>
  <c r="T183" i="5"/>
  <c r="R183" i="5"/>
  <c r="S183" i="5" s="1"/>
  <c r="U182" i="5"/>
  <c r="T182" i="5"/>
  <c r="R182" i="5"/>
  <c r="S182" i="5" s="1"/>
  <c r="U181" i="5"/>
  <c r="T181" i="5"/>
  <c r="R181" i="5"/>
  <c r="S181" i="5" s="1"/>
  <c r="U180" i="5"/>
  <c r="T180" i="5"/>
  <c r="R180" i="5"/>
  <c r="S180" i="5" s="1"/>
  <c r="U179" i="5"/>
  <c r="T179" i="5"/>
  <c r="R179" i="5"/>
  <c r="U178" i="5"/>
  <c r="T178" i="5"/>
  <c r="R178" i="5"/>
  <c r="S178" i="5" s="1"/>
  <c r="U177" i="5"/>
  <c r="T177" i="5"/>
  <c r="R177" i="5"/>
  <c r="U176" i="5"/>
  <c r="T176" i="5"/>
  <c r="R176" i="5"/>
  <c r="U175" i="5"/>
  <c r="T175" i="5"/>
  <c r="R175" i="5"/>
  <c r="S175" i="5" s="1"/>
  <c r="U174" i="5"/>
  <c r="T174" i="5"/>
  <c r="R174" i="5"/>
  <c r="S174" i="5" s="1"/>
  <c r="U173" i="5"/>
  <c r="T173" i="5"/>
  <c r="R173" i="5"/>
  <c r="S173" i="5" s="1"/>
  <c r="U172" i="5"/>
  <c r="T172" i="5"/>
  <c r="R172" i="5"/>
  <c r="S172" i="5" s="1"/>
  <c r="U171" i="5"/>
  <c r="T171" i="5"/>
  <c r="R171" i="5"/>
  <c r="U170" i="5"/>
  <c r="T170" i="5"/>
  <c r="R170" i="5"/>
  <c r="S170" i="5" s="1"/>
  <c r="U169" i="5"/>
  <c r="T169" i="5"/>
  <c r="R169" i="5"/>
  <c r="U168" i="5"/>
  <c r="T168" i="5"/>
  <c r="R168" i="5"/>
  <c r="U167" i="5"/>
  <c r="T167" i="5"/>
  <c r="R167" i="5"/>
  <c r="U166" i="5"/>
  <c r="T166" i="5"/>
  <c r="R166" i="5"/>
  <c r="U165" i="5"/>
  <c r="T165" i="5"/>
  <c r="R165" i="5"/>
  <c r="U164" i="5"/>
  <c r="T164" i="5"/>
  <c r="R164" i="5"/>
  <c r="U144" i="5"/>
  <c r="T144" i="5"/>
  <c r="R144" i="5"/>
  <c r="U156" i="5"/>
  <c r="T156" i="5"/>
  <c r="R156" i="5"/>
  <c r="U155" i="5"/>
  <c r="T155" i="5"/>
  <c r="R155" i="5"/>
  <c r="U143" i="5"/>
  <c r="T143" i="5"/>
  <c r="R143" i="5"/>
  <c r="U112" i="5"/>
  <c r="T112" i="5"/>
  <c r="R112" i="5"/>
  <c r="U107" i="5"/>
  <c r="T107" i="5"/>
  <c r="R107" i="5"/>
  <c r="U154" i="5"/>
  <c r="T154" i="5"/>
  <c r="R154" i="5"/>
  <c r="U117" i="5"/>
  <c r="T117" i="5"/>
  <c r="R117" i="5"/>
  <c r="U163" i="5"/>
  <c r="T163" i="5"/>
  <c r="R163" i="5"/>
  <c r="U134" i="5"/>
  <c r="T134" i="5"/>
  <c r="R134" i="5"/>
  <c r="U115" i="5"/>
  <c r="T115" i="5"/>
  <c r="R115" i="5"/>
  <c r="U133" i="5"/>
  <c r="T133" i="5"/>
  <c r="R133" i="5"/>
  <c r="U127" i="5"/>
  <c r="T127" i="5"/>
  <c r="R127" i="5"/>
  <c r="U132" i="5"/>
  <c r="T132" i="5"/>
  <c r="R132" i="5"/>
  <c r="U73" i="5"/>
  <c r="T73" i="5"/>
  <c r="R73" i="5"/>
  <c r="U122" i="5"/>
  <c r="T122" i="5"/>
  <c r="R122" i="5"/>
  <c r="U142" i="5"/>
  <c r="T142" i="5"/>
  <c r="R142" i="5"/>
  <c r="U90" i="5"/>
  <c r="T90" i="5"/>
  <c r="R90" i="5"/>
  <c r="U153" i="5"/>
  <c r="T153" i="5"/>
  <c r="R153" i="5"/>
  <c r="U84" i="5"/>
  <c r="T84" i="5"/>
  <c r="R84" i="5"/>
  <c r="U141" i="5"/>
  <c r="T141" i="5"/>
  <c r="R141" i="5"/>
  <c r="U126" i="5"/>
  <c r="T126" i="5"/>
  <c r="R126" i="5"/>
  <c r="U162" i="5"/>
  <c r="T162" i="5"/>
  <c r="R162" i="5"/>
  <c r="U140" i="5"/>
  <c r="T140" i="5"/>
  <c r="R140" i="5"/>
  <c r="U108" i="5"/>
  <c r="T108" i="5"/>
  <c r="R108" i="5"/>
  <c r="U120" i="5"/>
  <c r="T120" i="5"/>
  <c r="R120" i="5"/>
  <c r="U161" i="5"/>
  <c r="T161" i="5"/>
  <c r="R161" i="5"/>
  <c r="U121" i="5"/>
  <c r="T121" i="5"/>
  <c r="R121" i="5"/>
  <c r="U92" i="5"/>
  <c r="T92" i="5"/>
  <c r="R92" i="5"/>
  <c r="U80" i="5"/>
  <c r="T80" i="5"/>
  <c r="R80" i="5"/>
  <c r="U125" i="5"/>
  <c r="T125" i="5"/>
  <c r="R125" i="5"/>
  <c r="U124" i="5"/>
  <c r="T124" i="5"/>
  <c r="R124" i="5"/>
  <c r="U89" i="5"/>
  <c r="T89" i="5"/>
  <c r="R89" i="5"/>
  <c r="U78" i="5"/>
  <c r="T78" i="5"/>
  <c r="R78" i="5"/>
  <c r="U79" i="5"/>
  <c r="T79" i="5"/>
  <c r="R79" i="5"/>
  <c r="U139" i="5"/>
  <c r="T139" i="5"/>
  <c r="R139" i="5"/>
  <c r="U160" i="5"/>
  <c r="T160" i="5"/>
  <c r="R160" i="5"/>
  <c r="U106" i="5"/>
  <c r="T106" i="5"/>
  <c r="R106" i="5"/>
  <c r="U110" i="5"/>
  <c r="T110" i="5"/>
  <c r="R110" i="5"/>
  <c r="U159" i="5"/>
  <c r="T159" i="5"/>
  <c r="R159" i="5"/>
  <c r="U114" i="5"/>
  <c r="T114" i="5"/>
  <c r="R114" i="5"/>
  <c r="U99" i="5"/>
  <c r="T99" i="5"/>
  <c r="R99" i="5"/>
  <c r="U152" i="5"/>
  <c r="T152" i="5"/>
  <c r="R152" i="5"/>
  <c r="U151" i="5"/>
  <c r="T151" i="5"/>
  <c r="R151" i="5"/>
  <c r="U100" i="5"/>
  <c r="T100" i="5"/>
  <c r="R100" i="5"/>
  <c r="U150" i="5"/>
  <c r="T150" i="5"/>
  <c r="R150" i="5"/>
  <c r="U109" i="5"/>
  <c r="T109" i="5"/>
  <c r="R109" i="5"/>
  <c r="U149" i="5"/>
  <c r="T149" i="5"/>
  <c r="R149" i="5"/>
  <c r="U138" i="5"/>
  <c r="T138" i="5"/>
  <c r="R138" i="5"/>
  <c r="U123" i="5"/>
  <c r="T123" i="5"/>
  <c r="R123" i="5"/>
  <c r="U119" i="5"/>
  <c r="T119" i="5"/>
  <c r="R119" i="5"/>
  <c r="U66" i="5"/>
  <c r="T66" i="5"/>
  <c r="R66" i="5"/>
  <c r="U113" i="5"/>
  <c r="T113" i="5"/>
  <c r="R113" i="5"/>
  <c r="U87" i="5"/>
  <c r="T87" i="5"/>
  <c r="R87" i="5"/>
  <c r="S87" i="5" s="1"/>
  <c r="U75" i="5"/>
  <c r="T75" i="5"/>
  <c r="R75" i="5"/>
  <c r="U82" i="5"/>
  <c r="T82" i="5"/>
  <c r="R82" i="5"/>
  <c r="U128" i="5"/>
  <c r="T128" i="5"/>
  <c r="R128" i="5"/>
  <c r="U85" i="5"/>
  <c r="T85" i="5"/>
  <c r="R85" i="5"/>
  <c r="U111" i="5"/>
  <c r="T111" i="5"/>
  <c r="R111" i="5"/>
  <c r="U131" i="5"/>
  <c r="T131" i="5"/>
  <c r="R131" i="5"/>
  <c r="U137" i="5"/>
  <c r="T137" i="5"/>
  <c r="R137" i="5"/>
  <c r="U64" i="5"/>
  <c r="T64" i="5"/>
  <c r="R64" i="5"/>
  <c r="U94" i="5"/>
  <c r="T94" i="5"/>
  <c r="R94" i="5"/>
  <c r="U136" i="5"/>
  <c r="T136" i="5"/>
  <c r="R136" i="5"/>
  <c r="U69" i="5"/>
  <c r="T69" i="5"/>
  <c r="R69" i="5"/>
  <c r="U148" i="5"/>
  <c r="T148" i="5"/>
  <c r="R148" i="5"/>
  <c r="U135" i="5"/>
  <c r="T135" i="5"/>
  <c r="R135" i="5"/>
  <c r="U71" i="5"/>
  <c r="T71" i="5"/>
  <c r="R71" i="5"/>
  <c r="U51" i="5"/>
  <c r="T51" i="5"/>
  <c r="R51" i="5"/>
  <c r="U95" i="5"/>
  <c r="T95" i="5"/>
  <c r="R95" i="5"/>
  <c r="U53" i="5"/>
  <c r="T53" i="5"/>
  <c r="R53" i="5"/>
  <c r="U129" i="5"/>
  <c r="T129" i="5"/>
  <c r="R129" i="5"/>
  <c r="U49" i="5"/>
  <c r="T49" i="5"/>
  <c r="R49" i="5"/>
  <c r="U116" i="5"/>
  <c r="T116" i="5"/>
  <c r="R116" i="5"/>
  <c r="U158" i="5"/>
  <c r="T158" i="5"/>
  <c r="R158" i="5"/>
  <c r="U93" i="5"/>
  <c r="T93" i="5"/>
  <c r="R93" i="5"/>
  <c r="U67" i="5"/>
  <c r="T67" i="5"/>
  <c r="R67" i="5"/>
  <c r="U88" i="5"/>
  <c r="T88" i="5"/>
  <c r="R88" i="5"/>
  <c r="U72" i="5"/>
  <c r="T72" i="5"/>
  <c r="R72" i="5"/>
  <c r="U54" i="5"/>
  <c r="T54" i="5"/>
  <c r="R54" i="5"/>
  <c r="U44" i="5"/>
  <c r="T44" i="5"/>
  <c r="R44" i="5"/>
  <c r="U27" i="5"/>
  <c r="T27" i="5"/>
  <c r="R27" i="5"/>
  <c r="U103" i="5"/>
  <c r="T103" i="5"/>
  <c r="R103" i="5"/>
  <c r="U55" i="5"/>
  <c r="T55" i="5"/>
  <c r="R55" i="5"/>
  <c r="U6" i="5"/>
  <c r="T6" i="5"/>
  <c r="R6" i="5"/>
  <c r="U77" i="5"/>
  <c r="T77" i="5"/>
  <c r="R77" i="5"/>
  <c r="U83" i="5"/>
  <c r="T83" i="5"/>
  <c r="R83" i="5"/>
  <c r="U102" i="5"/>
  <c r="T102" i="5"/>
  <c r="R102" i="5"/>
  <c r="U63" i="5"/>
  <c r="T63" i="5"/>
  <c r="R63" i="5"/>
  <c r="U130" i="5"/>
  <c r="T130" i="5"/>
  <c r="R130" i="5"/>
  <c r="U65" i="5"/>
  <c r="T65" i="5"/>
  <c r="R65" i="5"/>
  <c r="U96" i="5"/>
  <c r="T96" i="5"/>
  <c r="R96" i="5"/>
  <c r="U91" i="5"/>
  <c r="T91" i="5"/>
  <c r="R91" i="5"/>
  <c r="U147" i="5"/>
  <c r="T147" i="5"/>
  <c r="R147" i="5"/>
  <c r="U17" i="5"/>
  <c r="T17" i="5"/>
  <c r="R17" i="5"/>
  <c r="U76" i="5"/>
  <c r="T76" i="5"/>
  <c r="R76" i="5"/>
  <c r="U28" i="5"/>
  <c r="T28" i="5"/>
  <c r="R28" i="5"/>
  <c r="U25" i="5"/>
  <c r="T25" i="5"/>
  <c r="R25" i="5"/>
  <c r="U146" i="5"/>
  <c r="T146" i="5"/>
  <c r="R146" i="5"/>
  <c r="U37" i="5"/>
  <c r="T37" i="5"/>
  <c r="R37" i="5"/>
  <c r="U31" i="5"/>
  <c r="T31" i="5"/>
  <c r="R31" i="5"/>
  <c r="U70" i="5"/>
  <c r="T70" i="5"/>
  <c r="R70" i="5"/>
  <c r="U7" i="5"/>
  <c r="T7" i="5"/>
  <c r="R7" i="5"/>
  <c r="U36" i="5"/>
  <c r="T36" i="5"/>
  <c r="R36" i="5"/>
  <c r="U16" i="5"/>
  <c r="T16" i="5"/>
  <c r="R16" i="5"/>
  <c r="U81" i="5"/>
  <c r="T81" i="5"/>
  <c r="R81" i="5"/>
  <c r="U23" i="5"/>
  <c r="T23" i="5"/>
  <c r="R23" i="5"/>
  <c r="U56" i="5"/>
  <c r="T56" i="5"/>
  <c r="R56" i="5"/>
  <c r="U42" i="5"/>
  <c r="T42" i="5"/>
  <c r="R42" i="5"/>
  <c r="U26" i="5"/>
  <c r="T26" i="5"/>
  <c r="R26" i="5"/>
  <c r="U18" i="5"/>
  <c r="T18" i="5"/>
  <c r="R18" i="5"/>
  <c r="U61" i="5"/>
  <c r="T61" i="5"/>
  <c r="R61" i="5"/>
  <c r="U60" i="5"/>
  <c r="T60" i="5"/>
  <c r="R60" i="5"/>
  <c r="U13" i="5"/>
  <c r="T13" i="5"/>
  <c r="R13" i="5"/>
  <c r="U10" i="5"/>
  <c r="T10" i="5"/>
  <c r="R10" i="5"/>
  <c r="U12" i="5"/>
  <c r="T12" i="5"/>
  <c r="R12" i="5"/>
  <c r="U41" i="5"/>
  <c r="T41" i="5"/>
  <c r="R41" i="5"/>
  <c r="U34" i="5"/>
  <c r="T34" i="5"/>
  <c r="R34" i="5"/>
  <c r="U46" i="5"/>
  <c r="T46" i="5"/>
  <c r="R46" i="5"/>
  <c r="U35" i="5"/>
  <c r="T35" i="5"/>
  <c r="R35" i="5"/>
  <c r="U47" i="5"/>
  <c r="T47" i="5"/>
  <c r="R47" i="5"/>
  <c r="U19" i="5"/>
  <c r="T19" i="5"/>
  <c r="R19" i="5"/>
  <c r="U50" i="5"/>
  <c r="T50" i="5"/>
  <c r="R50" i="5"/>
  <c r="U20" i="5"/>
  <c r="T20" i="5"/>
  <c r="R20" i="5"/>
  <c r="U39" i="5"/>
  <c r="T39" i="5"/>
  <c r="R39" i="5"/>
  <c r="U86" i="5"/>
  <c r="T86" i="5"/>
  <c r="R86" i="5"/>
  <c r="U98" i="5"/>
  <c r="T98" i="5"/>
  <c r="R98" i="5"/>
  <c r="U104" i="5"/>
  <c r="T104" i="5"/>
  <c r="R104" i="5"/>
  <c r="U9" i="5"/>
  <c r="T9" i="5"/>
  <c r="R9" i="5"/>
  <c r="U5" i="5"/>
  <c r="T5" i="5"/>
  <c r="R5" i="5"/>
  <c r="U8" i="5"/>
  <c r="T8" i="5"/>
  <c r="R8" i="5"/>
  <c r="U105" i="5"/>
  <c r="T105" i="5"/>
  <c r="R105" i="5"/>
  <c r="U74" i="5"/>
  <c r="T74" i="5"/>
  <c r="R74" i="5"/>
  <c r="U59" i="5"/>
  <c r="T59" i="5"/>
  <c r="R59" i="5"/>
  <c r="U43" i="5"/>
  <c r="T43" i="5"/>
  <c r="R43" i="5"/>
  <c r="U22" i="5"/>
  <c r="T22" i="5"/>
  <c r="R22" i="5"/>
  <c r="U29" i="5"/>
  <c r="T29" i="5"/>
  <c r="R29" i="5"/>
  <c r="T30" i="5"/>
  <c r="R30" i="5"/>
  <c r="U40" i="5"/>
  <c r="T40" i="5"/>
  <c r="R40" i="5"/>
  <c r="U45" i="5"/>
  <c r="T45" i="5"/>
  <c r="R45" i="5"/>
  <c r="U58" i="5"/>
  <c r="T58" i="5"/>
  <c r="R58" i="5"/>
  <c r="U62" i="5"/>
  <c r="T62" i="5"/>
  <c r="R62" i="5"/>
  <c r="U97" i="5"/>
  <c r="T97" i="5"/>
  <c r="R97" i="5"/>
  <c r="U52" i="5"/>
  <c r="T52" i="5"/>
  <c r="R52" i="5"/>
  <c r="U14" i="5"/>
  <c r="T14" i="5"/>
  <c r="R14" i="5"/>
  <c r="U48" i="5"/>
  <c r="T48" i="5"/>
  <c r="R48" i="5"/>
  <c r="U11" i="5"/>
  <c r="T11" i="5"/>
  <c r="R11" i="5"/>
  <c r="U24" i="5"/>
  <c r="T24" i="5"/>
  <c r="R24" i="5"/>
  <c r="U38" i="5"/>
  <c r="T38" i="5"/>
  <c r="R38" i="5"/>
  <c r="U15" i="5"/>
  <c r="T15" i="5"/>
  <c r="R15" i="5"/>
  <c r="U145" i="5"/>
  <c r="T145" i="5"/>
  <c r="R145" i="5"/>
  <c r="U118" i="5"/>
  <c r="T118" i="5"/>
  <c r="R118" i="5"/>
  <c r="U57" i="5"/>
  <c r="T57" i="5"/>
  <c r="R57" i="5"/>
  <c r="U21" i="5"/>
  <c r="T21" i="5"/>
  <c r="R21" i="5"/>
  <c r="U4" i="5"/>
  <c r="T4" i="5"/>
  <c r="R4" i="5"/>
  <c r="U33" i="5"/>
  <c r="T33" i="5"/>
  <c r="R33" i="5"/>
  <c r="U68" i="5"/>
  <c r="T68" i="5"/>
  <c r="R68" i="5"/>
  <c r="U101" i="5"/>
  <c r="T101" i="5"/>
  <c r="R101" i="5"/>
  <c r="U32" i="5"/>
  <c r="T32" i="5"/>
  <c r="R32" i="5"/>
  <c r="U157" i="5"/>
  <c r="T157" i="5"/>
  <c r="R157" i="5"/>
  <c r="S185" i="5" l="1"/>
  <c r="S150" i="5"/>
  <c r="S123" i="5"/>
  <c r="S85" i="5"/>
  <c r="S99" i="5"/>
  <c r="S177" i="5"/>
  <c r="S92" i="5"/>
  <c r="S89" i="5"/>
  <c r="S176" i="5"/>
  <c r="S169" i="5"/>
  <c r="S163" i="5"/>
  <c r="S167" i="5"/>
  <c r="S141" i="5"/>
  <c r="S144" i="5"/>
  <c r="S127" i="5"/>
  <c r="S142" i="5"/>
  <c r="S108" i="5"/>
  <c r="S112" i="5"/>
  <c r="S160" i="5"/>
  <c r="S179" i="5"/>
  <c r="S101" i="5"/>
  <c r="S68" i="5"/>
  <c r="S4" i="5"/>
  <c r="S57" i="5"/>
  <c r="S145" i="5"/>
  <c r="S32" i="5"/>
  <c r="S21" i="5"/>
  <c r="S44" i="5"/>
  <c r="S67" i="5"/>
  <c r="S49" i="5"/>
  <c r="S51" i="5"/>
  <c r="S69" i="5"/>
  <c r="S137" i="5"/>
  <c r="S111" i="5"/>
  <c r="S75" i="5"/>
  <c r="S119" i="5"/>
  <c r="S109" i="5"/>
  <c r="S152" i="5"/>
  <c r="S110" i="5"/>
  <c r="S171" i="5"/>
  <c r="S157" i="5"/>
  <c r="S27" i="5"/>
  <c r="S88" i="5"/>
  <c r="S116" i="5"/>
  <c r="S95" i="5"/>
  <c r="S148" i="5"/>
  <c r="S64" i="5"/>
  <c r="S131" i="5"/>
  <c r="S82" i="5"/>
  <c r="S66" i="5"/>
  <c r="S33" i="5"/>
  <c r="S118" i="5"/>
  <c r="S38" i="5"/>
  <c r="S14" i="5"/>
  <c r="S58" i="5"/>
  <c r="S29" i="5"/>
  <c r="S74" i="5"/>
  <c r="S9" i="5"/>
  <c r="S39" i="5"/>
  <c r="S47" i="5"/>
  <c r="S41" i="5"/>
  <c r="S60" i="5"/>
  <c r="S42" i="5"/>
  <c r="S16" i="5"/>
  <c r="S31" i="5"/>
  <c r="S128" i="5"/>
  <c r="S113" i="5"/>
  <c r="S28" i="5"/>
  <c r="S91" i="5"/>
  <c r="S63" i="5"/>
  <c r="S103" i="5"/>
  <c r="S72" i="5"/>
  <c r="S158" i="5"/>
  <c r="S53" i="5"/>
  <c r="S135" i="5"/>
  <c r="S94" i="5"/>
  <c r="S106" i="5"/>
  <c r="S78" i="5"/>
  <c r="S80" i="5"/>
  <c r="S120" i="5"/>
  <c r="S126" i="5"/>
  <c r="S90" i="5"/>
  <c r="S132" i="5"/>
  <c r="S134" i="5"/>
  <c r="S107" i="5"/>
  <c r="S156" i="5"/>
  <c r="S166" i="5"/>
  <c r="S55" i="5"/>
  <c r="S54" i="5"/>
  <c r="S93" i="5"/>
  <c r="S129" i="5"/>
  <c r="S71" i="5"/>
  <c r="S136" i="5"/>
  <c r="S149" i="5"/>
  <c r="S151" i="5"/>
  <c r="S159" i="5"/>
  <c r="S79" i="5"/>
  <c r="S125" i="5"/>
  <c r="S161" i="5"/>
  <c r="S162" i="5"/>
  <c r="S153" i="5"/>
  <c r="S73" i="5"/>
  <c r="S115" i="5"/>
  <c r="S154" i="5"/>
  <c r="S155" i="5"/>
  <c r="S165" i="5"/>
  <c r="S138" i="5"/>
  <c r="S100" i="5"/>
  <c r="S114" i="5"/>
  <c r="S139" i="5"/>
  <c r="S124" i="5"/>
  <c r="S121" i="5"/>
  <c r="S140" i="5"/>
  <c r="S84" i="5"/>
  <c r="S122" i="5"/>
  <c r="S133" i="5"/>
  <c r="S117" i="5"/>
  <c r="S143" i="5"/>
  <c r="S164" i="5"/>
  <c r="S168" i="5"/>
  <c r="S59" i="5"/>
  <c r="S5" i="5"/>
  <c r="S86" i="5"/>
  <c r="S19" i="5"/>
  <c r="S34" i="5"/>
  <c r="S13" i="5"/>
  <c r="S26" i="5"/>
  <c r="S81" i="5"/>
  <c r="S70" i="5"/>
  <c r="S25" i="5"/>
  <c r="S147" i="5"/>
  <c r="S130" i="5"/>
  <c r="S24" i="5"/>
  <c r="S52" i="5"/>
  <c r="S45" i="5"/>
  <c r="S22" i="5"/>
  <c r="U187" i="5"/>
  <c r="S15" i="5"/>
  <c r="S48" i="5"/>
  <c r="S62" i="5"/>
  <c r="S30" i="5"/>
  <c r="S11" i="5"/>
  <c r="S97" i="5"/>
  <c r="S40" i="5"/>
  <c r="S43" i="5"/>
  <c r="S8" i="5"/>
  <c r="S98" i="5"/>
  <c r="S50" i="5"/>
  <c r="S46" i="5"/>
  <c r="S10" i="5"/>
  <c r="S18" i="5"/>
  <c r="S23" i="5"/>
  <c r="S7" i="5"/>
  <c r="S146" i="5"/>
  <c r="S17" i="5"/>
  <c r="S65" i="5"/>
  <c r="S77" i="5"/>
  <c r="S105" i="5"/>
  <c r="S104" i="5"/>
  <c r="S20" i="5"/>
  <c r="S35" i="5"/>
  <c r="S12" i="5"/>
  <c r="S61" i="5"/>
  <c r="S56" i="5"/>
  <c r="S36" i="5"/>
  <c r="S37" i="5"/>
  <c r="S76" i="5"/>
  <c r="S96" i="5"/>
  <c r="S102" i="5"/>
  <c r="T187" i="5"/>
  <c r="S6" i="5"/>
  <c r="S83" i="5"/>
  <c r="R187" i="5"/>
  <c r="S187" i="5" l="1"/>
</calcChain>
</file>

<file path=xl/sharedStrings.xml><?xml version="1.0" encoding="utf-8"?>
<sst xmlns="http://schemas.openxmlformats.org/spreadsheetml/2006/main" count="196" uniqueCount="188">
  <si>
    <t>Naam</t>
  </si>
  <si>
    <t>Totaal</t>
  </si>
  <si>
    <t>Aantal deelnemers</t>
  </si>
  <si>
    <t>HF</t>
  </si>
  <si>
    <t>Ranking tabel zomertoernooien D.C. de Hook</t>
  </si>
  <si>
    <t>t/m 8 inschr.</t>
  </si>
  <si>
    <t>t/m 16 inschr.</t>
  </si>
  <si>
    <t>t/m 32 inschr.</t>
  </si>
  <si>
    <t>t/m 64 inschr.</t>
  </si>
  <si>
    <t>deelname</t>
  </si>
  <si>
    <t>1e in poule</t>
  </si>
  <si>
    <t>2e in poule</t>
  </si>
  <si>
    <t>WR</t>
  </si>
  <si>
    <t>VR</t>
  </si>
  <si>
    <t xml:space="preserve">Laatste 32 </t>
  </si>
  <si>
    <t xml:space="preserve">Laatste 16 </t>
  </si>
  <si>
    <t xml:space="preserve">Laatste 8 </t>
  </si>
  <si>
    <t xml:space="preserve">Laatste 4 </t>
  </si>
  <si>
    <t xml:space="preserve">runner-up </t>
  </si>
  <si>
    <t xml:space="preserve">Winnaar </t>
  </si>
  <si>
    <t>Bij gelijke stand is het reglement als volgt:</t>
  </si>
  <si>
    <t xml:space="preserve">1. Meeste toernooien, 2. Beste toernooiuitslag, 3. Prijs wordt gedeeld </t>
  </si>
  <si>
    <t>De beste 12 toernooien tellen mee voor de eindranking.</t>
  </si>
  <si>
    <t>Sandra Verheggen</t>
  </si>
  <si>
    <t>Etienne Nelissen</t>
  </si>
  <si>
    <t>Eric Smits</t>
  </si>
  <si>
    <t>Robert Haex</t>
  </si>
  <si>
    <t>Sten Daniels</t>
  </si>
  <si>
    <t>Michel Groen in t Wout</t>
  </si>
  <si>
    <t>Rik Janssen</t>
  </si>
  <si>
    <t>Ruud Smeets</t>
  </si>
  <si>
    <t>Jorn Hendriks</t>
  </si>
  <si>
    <t>Edwin Janssen</t>
  </si>
  <si>
    <t>Michael Timmermans</t>
  </si>
  <si>
    <t>Darcy Zegveld</t>
  </si>
  <si>
    <t>Randy Knapen</t>
  </si>
  <si>
    <t>Leon Reijnders</t>
  </si>
  <si>
    <t>Roel Geelen</t>
  </si>
  <si>
    <t>Yvon Graus</t>
  </si>
  <si>
    <t>Dave Martens</t>
  </si>
  <si>
    <t>Stephan Berendsen</t>
  </si>
  <si>
    <t>Marco Knapen</t>
  </si>
  <si>
    <t>Gert Wevers</t>
  </si>
  <si>
    <t>Pascal Nijs</t>
  </si>
  <si>
    <t>Loed Schroen</t>
  </si>
  <si>
    <t>Dennis Beeren</t>
  </si>
  <si>
    <t>Phil Corstjens</t>
  </si>
  <si>
    <t>Bas Manders</t>
  </si>
  <si>
    <t>Pallie Ressen</t>
  </si>
  <si>
    <t>Robert Hendrix</t>
  </si>
  <si>
    <t>Stan Derickx</t>
  </si>
  <si>
    <t>Ed van Dael</t>
  </si>
  <si>
    <t>Maarten Barents</t>
  </si>
  <si>
    <t>Sander Dijkstra</t>
  </si>
  <si>
    <t>Daan Gubbels</t>
  </si>
  <si>
    <t>Jordy Jeurninck</t>
  </si>
  <si>
    <t>t/m 80 inschr.</t>
  </si>
  <si>
    <t>Laatste 64</t>
  </si>
  <si>
    <t>Brian Stultiens</t>
  </si>
  <si>
    <t>Robin Lantinga</t>
  </si>
  <si>
    <t>Nick Eerens</t>
  </si>
  <si>
    <t>Linda Snellen</t>
  </si>
  <si>
    <t>Cas Broeders</t>
  </si>
  <si>
    <t>Kevin van Kessel</t>
  </si>
  <si>
    <t>Mika van Maris</t>
  </si>
  <si>
    <t>Mark Stultiens</t>
  </si>
  <si>
    <t>Antonio de Weerd</t>
  </si>
  <si>
    <t>Mike Sijbers</t>
  </si>
  <si>
    <t>Michael Dokter</t>
  </si>
  <si>
    <t>Danique Greijn</t>
  </si>
  <si>
    <t>Toon vd Wildenberg</t>
  </si>
  <si>
    <t>Koen vd Beucken</t>
  </si>
  <si>
    <t>Geert Jacobs</t>
  </si>
  <si>
    <t>Nick Briels</t>
  </si>
  <si>
    <t>Raimon Doensen</t>
  </si>
  <si>
    <t>Ranking zomertoernooien de Hook 2026</t>
  </si>
  <si>
    <t>Erik Jeurissen</t>
  </si>
  <si>
    <t>Nicole Vercoulen</t>
  </si>
  <si>
    <t>Thomas Partouns</t>
  </si>
  <si>
    <t>Ruud van Brussel</t>
  </si>
  <si>
    <t>Ramon Rijks</t>
  </si>
  <si>
    <t>Jeroen Mathijsen</t>
  </si>
  <si>
    <t>Noud Janssen</t>
  </si>
  <si>
    <t>Rick Thijs</t>
  </si>
  <si>
    <t>Marcel van Gulik</t>
  </si>
  <si>
    <t>Mike Lenders</t>
  </si>
  <si>
    <t>Sander Geraats</t>
  </si>
  <si>
    <t>Danny van Geldorp</t>
  </si>
  <si>
    <t>Peter Moonen</t>
  </si>
  <si>
    <t xml:space="preserve">Joep van Lier </t>
  </si>
  <si>
    <t>Evert Koenen</t>
  </si>
  <si>
    <t>Hugo van Pelt</t>
  </si>
  <si>
    <t>Corne de Vries</t>
  </si>
  <si>
    <t>Geert Verhagen</t>
  </si>
  <si>
    <t>beste 11</t>
  </si>
  <si>
    <t>Finale</t>
  </si>
  <si>
    <t>Jeffrey Cuijpers</t>
  </si>
  <si>
    <t>Nick Hendrix</t>
  </si>
  <si>
    <t>Pim Rokven</t>
  </si>
  <si>
    <t>Youri de Lang</t>
  </si>
  <si>
    <t>Marcel Kuiper</t>
  </si>
  <si>
    <t>Robert Rutten</t>
  </si>
  <si>
    <t>Davinjo Janssen</t>
  </si>
  <si>
    <t>Nando Engelen</t>
  </si>
  <si>
    <t>Luc Lemmen</t>
  </si>
  <si>
    <t>Ruud van Cuijk</t>
  </si>
  <si>
    <t>Patrick vd Wildenberg</t>
  </si>
  <si>
    <t>Kathy Geeraerts</t>
  </si>
  <si>
    <t>Dylan Schouwenaar</t>
  </si>
  <si>
    <t>Siento Meinhardt</t>
  </si>
  <si>
    <t>Jesse Glas</t>
  </si>
  <si>
    <t>Tom Bakens</t>
  </si>
  <si>
    <t>Gion Linders</t>
  </si>
  <si>
    <t>Patrick Creemers</t>
  </si>
  <si>
    <t>Tim Verheyen</t>
  </si>
  <si>
    <t>Tom Reemers</t>
  </si>
  <si>
    <t>Sil Wolter</t>
  </si>
  <si>
    <t>Yoerie de Vries</t>
  </si>
  <si>
    <t>Raymond Heesackers</t>
  </si>
  <si>
    <t>Sten Bongers</t>
  </si>
  <si>
    <t>Jeroen Bosch</t>
  </si>
  <si>
    <t>Jos Janssen</t>
  </si>
  <si>
    <t>Sven Vranken</t>
  </si>
  <si>
    <t>Donny Boessen</t>
  </si>
  <si>
    <t>Tom Aarns</t>
  </si>
  <si>
    <t>Dave Wullems</t>
  </si>
  <si>
    <t>Rik Munnecom</t>
  </si>
  <si>
    <t>Mitchel Franssen</t>
  </si>
  <si>
    <t>Glenn Timmermans</t>
  </si>
  <si>
    <t xml:space="preserve">Frank Lenaers </t>
  </si>
  <si>
    <t>Tommie Heijmans</t>
  </si>
  <si>
    <t>Roel van Bilzen</t>
  </si>
  <si>
    <t>Sjeffie Verhoeven</t>
  </si>
  <si>
    <t>Colin Eijer</t>
  </si>
  <si>
    <t>Michel Schneider</t>
  </si>
  <si>
    <t>Dre van Roij</t>
  </si>
  <si>
    <t>Jeremy Schuman</t>
  </si>
  <si>
    <t>Roland Verstappen</t>
  </si>
  <si>
    <t>Sidney Dore</t>
  </si>
  <si>
    <t>Tim Cremers</t>
  </si>
  <si>
    <t>Jesse Ramakers</t>
  </si>
  <si>
    <t>Semmy Wolter</t>
  </si>
  <si>
    <t>Martien van Kuijk</t>
  </si>
  <si>
    <t>Remco Koole</t>
  </si>
  <si>
    <t>Jamie Wolter</t>
  </si>
  <si>
    <t>Sam Knapen</t>
  </si>
  <si>
    <t>Joey Greijn</t>
  </si>
  <si>
    <t>Niek Ophelders</t>
  </si>
  <si>
    <t>Tim Corstjens</t>
  </si>
  <si>
    <t>Koen Cornelis</t>
  </si>
  <si>
    <t>Sven Bongartz</t>
  </si>
  <si>
    <t>Wichard Knoops</t>
  </si>
  <si>
    <t>Roy Snijder</t>
  </si>
  <si>
    <t>Maikel Huijerjans</t>
  </si>
  <si>
    <t>Rick Camp</t>
  </si>
  <si>
    <t>Jurgen Aspers</t>
  </si>
  <si>
    <t>Kevin Nesselaar</t>
  </si>
  <si>
    <t>Tonny Cuijpers</t>
  </si>
  <si>
    <t>Hannes Verhoeven</t>
  </si>
  <si>
    <t>Tom Montforts</t>
  </si>
  <si>
    <t>Joost Goertz</t>
  </si>
  <si>
    <t>Astrid de Vries</t>
  </si>
  <si>
    <t>Ivo Parren</t>
  </si>
  <si>
    <t>Maurice van Dijke</t>
  </si>
  <si>
    <t>Remco Geelen</t>
  </si>
  <si>
    <t>Ron van de Port</t>
  </si>
  <si>
    <t xml:space="preserve">Mark Seerden </t>
  </si>
  <si>
    <t xml:space="preserve">Serginio Mussen </t>
  </si>
  <si>
    <t>Yorie Lemmens</t>
  </si>
  <si>
    <t>Sven Lemmers</t>
  </si>
  <si>
    <t>Luc Kwakman</t>
  </si>
  <si>
    <t>Regi Keulen</t>
  </si>
  <si>
    <t>Dylan Scheffers</t>
  </si>
  <si>
    <t>Jeroen Stoffels</t>
  </si>
  <si>
    <t>Nico Thissen</t>
  </si>
  <si>
    <t>Charlie van Rhee</t>
  </si>
  <si>
    <t>Barry van Seccelen</t>
  </si>
  <si>
    <t>Tommy Moonen</t>
  </si>
  <si>
    <t>Rens Broods</t>
  </si>
  <si>
    <t>Kevin Creemers</t>
  </si>
  <si>
    <t>Maikel Verstappen</t>
  </si>
  <si>
    <t>Paul van Grootel</t>
  </si>
  <si>
    <t>Funs Joosten</t>
  </si>
  <si>
    <t>Rene Kok</t>
  </si>
  <si>
    <t>Erik Ramaekers</t>
  </si>
  <si>
    <t>Bart Janssen</t>
  </si>
  <si>
    <t>Stephan Bernaerts</t>
  </si>
  <si>
    <t>Sieb Munnecom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</si>
</sst>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3" xfId="0" applyFont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" fontId="1" fillId="2" borderId="3" xfId="0" applyNumberFormat="1" applyFont="1" applyFill="1" applyBorder="1" applyAlignment="1">
      <alignment horizontal="center"/>
    </xf>
    <xf numFmtId="0" fontId="0" fillId="2" borderId="3" xfId="0" applyFill="1" applyBorder="1"/>
    <xf numFmtId="0" fontId="0" fillId="0" borderId="3" xfId="0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49" fontId="0" fillId="0" borderId="0" xfId="0" applyNumberFormat="1"/>
    <xf numFmtId="0" fontId="0" fillId="0" borderId="3" xfId="0" applyBorder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49" fontId="0" fillId="4" borderId="3" xfId="0" applyNumberFormat="1" applyFill="1" applyBorder="1" applyAlignment="1">
      <alignment horizontal="center"/>
    </xf>
    <xf numFmtId="0" fontId="0" fillId="0" borderId="6" xfId="0" applyBorder="1"/>
    <xf numFmtId="0" fontId="3" fillId="2" borderId="3" xfId="0" applyFont="1" applyFill="1" applyBorder="1"/>
    <xf numFmtId="16" fontId="4" fillId="2" borderId="3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" fontId="1" fillId="2" borderId="0" xfId="0" applyNumberFormat="1" applyFont="1" applyFill="1" applyAlignment="1">
      <alignment horizontal="center"/>
    </xf>
    <xf numFmtId="0" fontId="0" fillId="5" borderId="3" xfId="0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0C4D8-F9A0-4549-A6FE-2C3DFE4F6E26}">
  <dimension ref="A1:BD187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11" sqref="P11"/>
    </sheetView>
  </sheetViews>
  <sheetFormatPr defaultRowHeight="15" outlineLevelCol="1" x14ac:dyDescent="0.25"/>
  <cols>
    <col min="1" max="1" width="4.7109375" customWidth="1"/>
    <col min="2" max="2" width="25.85546875" bestFit="1" customWidth="1"/>
    <col min="3" max="16" width="5.28515625" customWidth="1" outlineLevel="1"/>
    <col min="17" max="17" width="6.42578125" bestFit="1" customWidth="1" outlineLevel="1"/>
    <col min="18" max="18" width="7.7109375" customWidth="1"/>
    <col min="19" max="19" width="8.42578125" bestFit="1" customWidth="1"/>
    <col min="20" max="20" width="3" bestFit="1" customWidth="1"/>
    <col min="21" max="22" width="3" customWidth="1"/>
    <col min="23" max="23" width="7.7109375" customWidth="1"/>
    <col min="24" max="24" width="4" style="12" bestFit="1" customWidth="1"/>
    <col min="25" max="25" width="1.7109375" style="10" customWidth="1"/>
    <col min="26" max="44" width="3.7109375" customWidth="1"/>
    <col min="45" max="45" width="2.7109375" customWidth="1"/>
    <col min="46" max="46" width="10.7109375" customWidth="1"/>
    <col min="47" max="54" width="7.7109375" customWidth="1"/>
  </cols>
  <sheetData>
    <row r="1" spans="1:56" ht="26.25" x14ac:dyDescent="0.4">
      <c r="A1" s="23" t="s">
        <v>75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3"/>
      <c r="T1" s="13"/>
      <c r="U1" s="13"/>
      <c r="V1" s="13"/>
      <c r="W1" s="13"/>
    </row>
    <row r="2" spans="1:56" x14ac:dyDescent="0.25">
      <c r="A2" s="24"/>
      <c r="B2" s="26" t="s">
        <v>0</v>
      </c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  <c r="M2" s="4">
        <v>11</v>
      </c>
      <c r="N2" s="4">
        <v>12</v>
      </c>
      <c r="O2" s="4">
        <v>13</v>
      </c>
      <c r="P2" s="4">
        <v>14</v>
      </c>
      <c r="Q2" s="4" t="s">
        <v>95</v>
      </c>
      <c r="R2" s="4"/>
      <c r="S2" s="4"/>
      <c r="T2" s="4"/>
      <c r="U2" s="4"/>
      <c r="V2" s="4"/>
      <c r="W2" s="18"/>
      <c r="AT2" s="28" t="s">
        <v>4</v>
      </c>
      <c r="AU2" s="29"/>
      <c r="AV2" s="29"/>
      <c r="AW2" s="29"/>
      <c r="AX2" s="29"/>
      <c r="AY2" s="29"/>
      <c r="AZ2" s="29"/>
      <c r="BA2" s="29"/>
      <c r="BB2" s="29"/>
      <c r="BC2" s="29"/>
      <c r="BD2" s="29"/>
    </row>
    <row r="3" spans="1:56" x14ac:dyDescent="0.25">
      <c r="A3" s="25"/>
      <c r="B3" s="27"/>
      <c r="C3" s="17">
        <v>46190</v>
      </c>
      <c r="D3" s="17">
        <v>46197</v>
      </c>
      <c r="E3" s="17">
        <v>46204</v>
      </c>
      <c r="F3" s="17">
        <v>46211</v>
      </c>
      <c r="G3" s="17">
        <v>46218</v>
      </c>
      <c r="H3" s="17">
        <v>46225</v>
      </c>
      <c r="I3" s="17">
        <v>46232</v>
      </c>
      <c r="J3" s="17">
        <v>46239</v>
      </c>
      <c r="K3" s="17">
        <v>46246</v>
      </c>
      <c r="L3" s="17">
        <v>46253</v>
      </c>
      <c r="M3" s="17">
        <v>46260</v>
      </c>
      <c r="N3" s="17">
        <v>46267</v>
      </c>
      <c r="O3" s="17">
        <v>46274</v>
      </c>
      <c r="P3" s="17">
        <v>46281</v>
      </c>
      <c r="Q3" s="17">
        <v>46288</v>
      </c>
      <c r="R3" s="5" t="s">
        <v>1</v>
      </c>
      <c r="S3" s="5" t="s">
        <v>94</v>
      </c>
      <c r="T3" s="5"/>
      <c r="U3" s="5"/>
      <c r="V3" s="5"/>
      <c r="W3" s="19"/>
      <c r="X3" s="12">
        <v>180</v>
      </c>
      <c r="Z3" s="32" t="s">
        <v>3</v>
      </c>
      <c r="AA3" s="32"/>
      <c r="AB3" s="32"/>
      <c r="AC3" s="32"/>
      <c r="AD3" s="32"/>
      <c r="AE3" s="32"/>
      <c r="AF3" s="32"/>
      <c r="AG3" s="32"/>
      <c r="AH3" s="32"/>
      <c r="AI3" s="32"/>
      <c r="AJ3" s="12"/>
      <c r="AK3" s="12"/>
      <c r="AL3" s="12"/>
      <c r="AM3" s="12"/>
      <c r="AN3" s="12"/>
      <c r="AO3" s="12"/>
      <c r="AP3" s="12"/>
      <c r="AQ3" s="12"/>
      <c r="AR3" s="12"/>
      <c r="AT3" s="30"/>
      <c r="AU3" s="31"/>
      <c r="AV3" s="31"/>
      <c r="AW3" s="31"/>
      <c r="AX3" s="31"/>
      <c r="AY3" s="31"/>
      <c r="AZ3" s="31"/>
      <c r="BA3" s="31"/>
      <c r="BB3" s="31"/>
      <c r="BC3" s="31"/>
      <c r="BD3" s="31"/>
    </row>
    <row r="4" spans="1:56" x14ac:dyDescent="0.25">
      <c r="A4" s="6">
        <v>1</v>
      </c>
      <c r="B4" s="2" t="s">
        <v>58</v>
      </c>
      <c r="C4" s="3">
        <v>11</v>
      </c>
      <c r="D4" s="3">
        <v>12</v>
      </c>
      <c r="E4" s="3">
        <v>20</v>
      </c>
      <c r="F4" s="20">
        <v>24</v>
      </c>
      <c r="G4" s="20">
        <v>26</v>
      </c>
      <c r="H4" s="20">
        <v>24</v>
      </c>
      <c r="I4" s="3">
        <v>15</v>
      </c>
      <c r="J4" s="20">
        <v>26</v>
      </c>
      <c r="K4" s="3">
        <v>0</v>
      </c>
      <c r="L4" s="3"/>
      <c r="M4" s="3"/>
      <c r="N4" s="3"/>
      <c r="O4" s="3"/>
      <c r="P4" s="3"/>
      <c r="Q4" s="3"/>
      <c r="R4" s="4">
        <f t="shared" ref="R4:R35" si="0">SUM(C4:Q4)</f>
        <v>158</v>
      </c>
      <c r="S4" s="4">
        <f t="shared" ref="S4:S35" si="1">R4-T4-U4</f>
        <v>147</v>
      </c>
      <c r="T4" s="4">
        <f t="shared" ref="T4:T35" si="2">SMALL(C4:Q4,1)</f>
        <v>0</v>
      </c>
      <c r="U4" s="4">
        <f t="shared" ref="U4:U35" si="3">SMALL(C4:Q4,2)</f>
        <v>11</v>
      </c>
      <c r="V4" s="4">
        <f t="shared" ref="V4:V35" si="4">SMALL(C4:Q4,3)</f>
        <v>12</v>
      </c>
      <c r="W4" s="21">
        <f t="shared" ref="W4:W35" si="5">COUNTIF(C4:Q4,"&gt;0")</f>
        <v>8</v>
      </c>
      <c r="X4" s="3">
        <v>29</v>
      </c>
      <c r="Y4" s="14"/>
      <c r="Z4" s="16">
        <v>106</v>
      </c>
      <c r="AA4" s="16">
        <v>118</v>
      </c>
      <c r="AB4" s="16">
        <v>106</v>
      </c>
      <c r="AC4" s="16">
        <v>126</v>
      </c>
      <c r="AD4" s="16">
        <v>110</v>
      </c>
      <c r="AE4" s="16">
        <v>112</v>
      </c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5"/>
      <c r="AT4" s="8"/>
      <c r="AU4" s="22" t="s">
        <v>5</v>
      </c>
      <c r="AV4" s="22"/>
      <c r="AW4" s="22" t="s">
        <v>6</v>
      </c>
      <c r="AX4" s="22"/>
      <c r="AY4" s="22" t="s">
        <v>7</v>
      </c>
      <c r="AZ4" s="22"/>
      <c r="BA4" s="22" t="s">
        <v>8</v>
      </c>
      <c r="BB4" s="22"/>
      <c r="BC4" s="22" t="s">
        <v>56</v>
      </c>
      <c r="BD4" s="22"/>
    </row>
    <row r="5" spans="1:56" x14ac:dyDescent="0.25">
      <c r="A5" s="6">
        <v>2</v>
      </c>
      <c r="B5" s="2" t="s">
        <v>72</v>
      </c>
      <c r="C5" s="20">
        <v>26</v>
      </c>
      <c r="D5" s="20">
        <v>26</v>
      </c>
      <c r="E5" s="20">
        <v>26</v>
      </c>
      <c r="F5" s="3">
        <v>17</v>
      </c>
      <c r="G5" s="3">
        <v>0</v>
      </c>
      <c r="H5" s="3">
        <v>11</v>
      </c>
      <c r="I5" s="3">
        <v>0</v>
      </c>
      <c r="J5" s="3">
        <v>23</v>
      </c>
      <c r="K5" s="20">
        <v>24</v>
      </c>
      <c r="L5" s="3"/>
      <c r="M5" s="3"/>
      <c r="N5" s="3"/>
      <c r="O5" s="3"/>
      <c r="P5" s="3"/>
      <c r="Q5" s="3"/>
      <c r="R5" s="4">
        <f t="shared" si="0"/>
        <v>153</v>
      </c>
      <c r="S5" s="4">
        <f t="shared" si="1"/>
        <v>153</v>
      </c>
      <c r="T5" s="4">
        <f t="shared" si="2"/>
        <v>0</v>
      </c>
      <c r="U5" s="4">
        <f t="shared" si="3"/>
        <v>0</v>
      </c>
      <c r="V5" s="4">
        <f t="shared" si="4"/>
        <v>11</v>
      </c>
      <c r="W5" s="21">
        <f t="shared" si="5"/>
        <v>7</v>
      </c>
      <c r="X5" s="3">
        <v>34</v>
      </c>
      <c r="Y5" s="14"/>
      <c r="Z5" s="16">
        <v>137</v>
      </c>
      <c r="AA5" s="16">
        <v>110</v>
      </c>
      <c r="AB5" s="16">
        <v>128</v>
      </c>
      <c r="AC5" s="16">
        <v>104</v>
      </c>
      <c r="AD5" s="16">
        <v>128</v>
      </c>
      <c r="AE5" s="16">
        <v>132</v>
      </c>
      <c r="AF5" s="16">
        <v>158</v>
      </c>
      <c r="AG5" s="16">
        <v>154</v>
      </c>
      <c r="AH5" s="16">
        <v>146</v>
      </c>
      <c r="AI5" s="16">
        <v>122</v>
      </c>
      <c r="AJ5" s="16">
        <v>120</v>
      </c>
      <c r="AK5" s="16">
        <v>108</v>
      </c>
      <c r="AL5" s="16">
        <v>100</v>
      </c>
      <c r="AM5" s="16"/>
      <c r="AN5" s="16"/>
      <c r="AO5" s="16"/>
      <c r="AP5" s="16"/>
      <c r="AQ5" s="16"/>
      <c r="AR5" s="16"/>
      <c r="AT5" s="8" t="s">
        <v>9</v>
      </c>
      <c r="AU5" s="33">
        <v>5</v>
      </c>
      <c r="AV5" s="34"/>
      <c r="AW5" s="33">
        <v>5</v>
      </c>
      <c r="AX5" s="34"/>
      <c r="AY5" s="33">
        <v>5</v>
      </c>
      <c r="AZ5" s="34"/>
      <c r="BA5" s="33">
        <v>5</v>
      </c>
      <c r="BB5" s="34"/>
      <c r="BC5" s="33">
        <v>5</v>
      </c>
      <c r="BD5" s="34"/>
    </row>
    <row r="6" spans="1:56" x14ac:dyDescent="0.25">
      <c r="A6" s="6">
        <v>3</v>
      </c>
      <c r="B6" s="2" t="s">
        <v>45</v>
      </c>
      <c r="C6" s="3">
        <v>12</v>
      </c>
      <c r="D6" s="3">
        <v>15</v>
      </c>
      <c r="E6" s="3">
        <v>18</v>
      </c>
      <c r="F6" s="3">
        <v>14</v>
      </c>
      <c r="G6" s="3">
        <v>20</v>
      </c>
      <c r="H6" s="3">
        <v>23</v>
      </c>
      <c r="I6" s="3">
        <v>14</v>
      </c>
      <c r="J6" s="3">
        <v>9</v>
      </c>
      <c r="K6" s="3">
        <v>23</v>
      </c>
      <c r="L6" s="3"/>
      <c r="M6" s="3"/>
      <c r="N6" s="3"/>
      <c r="O6" s="3"/>
      <c r="P6" s="3"/>
      <c r="Q6" s="3"/>
      <c r="R6" s="4">
        <f t="shared" si="0"/>
        <v>148</v>
      </c>
      <c r="S6" s="4">
        <f t="shared" si="1"/>
        <v>127</v>
      </c>
      <c r="T6" s="4">
        <f t="shared" si="2"/>
        <v>9</v>
      </c>
      <c r="U6" s="4">
        <f t="shared" si="3"/>
        <v>12</v>
      </c>
      <c r="V6" s="4">
        <f t="shared" si="4"/>
        <v>14</v>
      </c>
      <c r="W6" s="21">
        <f t="shared" si="5"/>
        <v>9</v>
      </c>
      <c r="X6" s="3">
        <v>21</v>
      </c>
      <c r="Y6" s="14"/>
      <c r="Z6" s="16">
        <v>118</v>
      </c>
      <c r="AA6" s="16">
        <v>141</v>
      </c>
      <c r="AB6" s="16">
        <v>107</v>
      </c>
      <c r="AC6" s="16">
        <v>101</v>
      </c>
      <c r="AD6" s="16">
        <v>100</v>
      </c>
      <c r="AE6" s="16">
        <v>154</v>
      </c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T6" s="8" t="s">
        <v>10</v>
      </c>
      <c r="AU6" s="33">
        <v>3</v>
      </c>
      <c r="AV6" s="34"/>
      <c r="AW6" s="33">
        <v>3</v>
      </c>
      <c r="AX6" s="34"/>
      <c r="AY6" s="33">
        <v>3</v>
      </c>
      <c r="AZ6" s="34"/>
      <c r="BA6" s="33">
        <v>3</v>
      </c>
      <c r="BB6" s="34"/>
      <c r="BC6" s="33">
        <v>3</v>
      </c>
      <c r="BD6" s="34"/>
    </row>
    <row r="7" spans="1:56" x14ac:dyDescent="0.25">
      <c r="A7" s="6">
        <v>4</v>
      </c>
      <c r="B7" s="2" t="s">
        <v>47</v>
      </c>
      <c r="C7" s="3">
        <v>14</v>
      </c>
      <c r="D7" s="3">
        <v>11</v>
      </c>
      <c r="E7" s="3">
        <v>23</v>
      </c>
      <c r="F7" s="3">
        <v>23</v>
      </c>
      <c r="G7" s="3">
        <v>23</v>
      </c>
      <c r="H7" s="3">
        <v>20</v>
      </c>
      <c r="I7" s="3">
        <v>0</v>
      </c>
      <c r="J7" s="3">
        <v>9</v>
      </c>
      <c r="K7" s="3">
        <v>20</v>
      </c>
      <c r="L7" s="3"/>
      <c r="M7" s="3"/>
      <c r="N7" s="3"/>
      <c r="O7" s="3"/>
      <c r="P7" s="3"/>
      <c r="Q7" s="3"/>
      <c r="R7" s="4">
        <f t="shared" si="0"/>
        <v>143</v>
      </c>
      <c r="S7" s="4">
        <f t="shared" si="1"/>
        <v>134</v>
      </c>
      <c r="T7" s="4">
        <f t="shared" si="2"/>
        <v>0</v>
      </c>
      <c r="U7" s="4">
        <f t="shared" si="3"/>
        <v>9</v>
      </c>
      <c r="V7" s="4">
        <f t="shared" si="4"/>
        <v>11</v>
      </c>
      <c r="W7" s="21">
        <f t="shared" si="5"/>
        <v>8</v>
      </c>
      <c r="X7" s="3">
        <v>20</v>
      </c>
      <c r="Y7" s="14"/>
      <c r="Z7" s="16">
        <v>102</v>
      </c>
      <c r="AA7" s="16">
        <v>110</v>
      </c>
      <c r="AB7" s="16">
        <v>119</v>
      </c>
      <c r="AC7" s="16">
        <v>101</v>
      </c>
      <c r="AD7" s="16">
        <v>140</v>
      </c>
      <c r="AE7" s="16">
        <v>100</v>
      </c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T7" s="8" t="s">
        <v>11</v>
      </c>
      <c r="AU7" s="33">
        <v>1</v>
      </c>
      <c r="AV7" s="34"/>
      <c r="AW7" s="33">
        <v>1</v>
      </c>
      <c r="AX7" s="34"/>
      <c r="AY7" s="33">
        <v>1</v>
      </c>
      <c r="AZ7" s="34"/>
      <c r="BA7" s="33">
        <v>1</v>
      </c>
      <c r="BB7" s="34"/>
      <c r="BC7" s="33">
        <v>1</v>
      </c>
      <c r="BD7" s="34"/>
    </row>
    <row r="8" spans="1:56" x14ac:dyDescent="0.25">
      <c r="A8" s="6">
        <v>5</v>
      </c>
      <c r="B8" s="2" t="s">
        <v>40</v>
      </c>
      <c r="C8" s="3">
        <v>17</v>
      </c>
      <c r="D8" s="3">
        <v>17</v>
      </c>
      <c r="E8" s="3">
        <v>11</v>
      </c>
      <c r="F8" s="3">
        <v>9</v>
      </c>
      <c r="G8" s="3">
        <v>14</v>
      </c>
      <c r="H8" s="3">
        <v>18</v>
      </c>
      <c r="I8" s="3">
        <v>11</v>
      </c>
      <c r="J8" s="3">
        <v>20</v>
      </c>
      <c r="K8" s="3">
        <v>11</v>
      </c>
      <c r="L8" s="3"/>
      <c r="M8" s="3"/>
      <c r="N8" s="3"/>
      <c r="O8" s="3"/>
      <c r="P8" s="3"/>
      <c r="Q8" s="3"/>
      <c r="R8" s="4">
        <f t="shared" si="0"/>
        <v>128</v>
      </c>
      <c r="S8" s="4">
        <f t="shared" si="1"/>
        <v>108</v>
      </c>
      <c r="T8" s="4">
        <f t="shared" si="2"/>
        <v>9</v>
      </c>
      <c r="U8" s="4">
        <f t="shared" si="3"/>
        <v>11</v>
      </c>
      <c r="V8" s="4">
        <f t="shared" si="4"/>
        <v>11</v>
      </c>
      <c r="W8" s="21">
        <f t="shared" si="5"/>
        <v>9</v>
      </c>
      <c r="X8" s="3">
        <v>19</v>
      </c>
      <c r="Y8" s="14"/>
      <c r="Z8" s="16">
        <v>136</v>
      </c>
      <c r="AA8" s="16">
        <v>130</v>
      </c>
      <c r="AB8" s="16">
        <v>170</v>
      </c>
      <c r="AC8" s="16">
        <v>105</v>
      </c>
      <c r="AD8" s="16">
        <v>144</v>
      </c>
      <c r="AE8" s="16">
        <v>101</v>
      </c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T8" s="8"/>
      <c r="AU8" s="9" t="s">
        <v>12</v>
      </c>
      <c r="AV8" s="9" t="s">
        <v>13</v>
      </c>
      <c r="AW8" s="9" t="s">
        <v>12</v>
      </c>
      <c r="AX8" s="9" t="s">
        <v>13</v>
      </c>
      <c r="AY8" s="9" t="s">
        <v>12</v>
      </c>
      <c r="AZ8" s="9" t="s">
        <v>13</v>
      </c>
      <c r="BA8" s="9" t="s">
        <v>12</v>
      </c>
      <c r="BB8" s="9" t="s">
        <v>13</v>
      </c>
      <c r="BC8" s="9" t="s">
        <v>12</v>
      </c>
      <c r="BD8" s="9" t="s">
        <v>13</v>
      </c>
    </row>
    <row r="9" spans="1:56" x14ac:dyDescent="0.25">
      <c r="A9" s="6">
        <v>6</v>
      </c>
      <c r="B9" s="2" t="s">
        <v>37</v>
      </c>
      <c r="C9" s="3">
        <v>20</v>
      </c>
      <c r="D9" s="3">
        <v>18</v>
      </c>
      <c r="E9" s="3">
        <v>17</v>
      </c>
      <c r="F9" s="3">
        <v>7</v>
      </c>
      <c r="G9" s="3">
        <v>14</v>
      </c>
      <c r="H9" s="3">
        <v>14</v>
      </c>
      <c r="I9" s="3">
        <v>11</v>
      </c>
      <c r="J9" s="3">
        <v>12</v>
      </c>
      <c r="K9" s="3">
        <v>11</v>
      </c>
      <c r="L9" s="3"/>
      <c r="M9" s="3"/>
      <c r="N9" s="3"/>
      <c r="O9" s="3"/>
      <c r="P9" s="3"/>
      <c r="Q9" s="3"/>
      <c r="R9" s="4">
        <f t="shared" si="0"/>
        <v>124</v>
      </c>
      <c r="S9" s="4">
        <f t="shared" si="1"/>
        <v>106</v>
      </c>
      <c r="T9" s="4">
        <f t="shared" si="2"/>
        <v>7</v>
      </c>
      <c r="U9" s="4">
        <f t="shared" si="3"/>
        <v>11</v>
      </c>
      <c r="V9" s="4">
        <f t="shared" si="4"/>
        <v>11</v>
      </c>
      <c r="W9" s="21">
        <f t="shared" si="5"/>
        <v>9</v>
      </c>
      <c r="X9" s="3">
        <v>13</v>
      </c>
      <c r="Y9" s="14"/>
      <c r="Z9" s="16">
        <v>120</v>
      </c>
      <c r="AA9" s="16">
        <v>120</v>
      </c>
      <c r="AB9" s="16">
        <v>100</v>
      </c>
      <c r="AC9" s="16">
        <v>130</v>
      </c>
      <c r="AD9" s="16">
        <v>122</v>
      </c>
      <c r="AE9" s="16">
        <v>117</v>
      </c>
      <c r="AF9" s="16">
        <v>110</v>
      </c>
      <c r="AG9" s="16">
        <v>130</v>
      </c>
      <c r="AH9" s="16">
        <v>150</v>
      </c>
      <c r="AI9" s="16"/>
      <c r="AJ9" s="16"/>
      <c r="AK9" s="16"/>
      <c r="AL9" s="16"/>
      <c r="AM9" s="16"/>
      <c r="AN9" s="16"/>
      <c r="AO9" s="16"/>
      <c r="AP9" s="16"/>
      <c r="AQ9" s="16"/>
      <c r="AR9" s="16"/>
      <c r="AT9" s="8" t="s">
        <v>57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1</v>
      </c>
      <c r="BD9" s="7">
        <v>0</v>
      </c>
    </row>
    <row r="10" spans="1:56" x14ac:dyDescent="0.25">
      <c r="A10" s="6">
        <v>7</v>
      </c>
      <c r="B10" s="2" t="s">
        <v>33</v>
      </c>
      <c r="C10" s="3">
        <v>14</v>
      </c>
      <c r="D10" s="3">
        <v>13</v>
      </c>
      <c r="E10" s="3">
        <v>15</v>
      </c>
      <c r="F10" s="3">
        <v>11</v>
      </c>
      <c r="G10" s="3">
        <v>17</v>
      </c>
      <c r="H10" s="3">
        <v>11</v>
      </c>
      <c r="I10" s="3">
        <v>17</v>
      </c>
      <c r="J10" s="3">
        <v>11</v>
      </c>
      <c r="K10" s="3">
        <v>14</v>
      </c>
      <c r="L10" s="3"/>
      <c r="M10" s="3"/>
      <c r="N10" s="3"/>
      <c r="O10" s="3"/>
      <c r="P10" s="3"/>
      <c r="Q10" s="3"/>
      <c r="R10" s="4">
        <f t="shared" si="0"/>
        <v>123</v>
      </c>
      <c r="S10" s="4">
        <f t="shared" si="1"/>
        <v>101</v>
      </c>
      <c r="T10" s="4">
        <f t="shared" si="2"/>
        <v>11</v>
      </c>
      <c r="U10" s="4">
        <f t="shared" si="3"/>
        <v>11</v>
      </c>
      <c r="V10" s="4">
        <f t="shared" si="4"/>
        <v>11</v>
      </c>
      <c r="W10" s="21">
        <f t="shared" si="5"/>
        <v>9</v>
      </c>
      <c r="X10" s="3">
        <v>3</v>
      </c>
      <c r="Y10" s="14"/>
      <c r="Z10" s="16">
        <v>115</v>
      </c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T10" s="8" t="s">
        <v>14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3</v>
      </c>
      <c r="BB10" s="7">
        <v>0</v>
      </c>
      <c r="BC10" s="7">
        <v>3</v>
      </c>
      <c r="BD10" s="7">
        <v>1</v>
      </c>
    </row>
    <row r="11" spans="1:56" x14ac:dyDescent="0.25">
      <c r="A11" s="6">
        <v>8</v>
      </c>
      <c r="B11" s="2" t="s">
        <v>36</v>
      </c>
      <c r="C11" s="3">
        <v>23</v>
      </c>
      <c r="D11" s="3">
        <v>15</v>
      </c>
      <c r="E11" s="3">
        <v>9</v>
      </c>
      <c r="F11" s="3">
        <v>11</v>
      </c>
      <c r="G11" s="3">
        <v>11</v>
      </c>
      <c r="H11" s="3">
        <v>17</v>
      </c>
      <c r="I11" s="3">
        <v>9</v>
      </c>
      <c r="J11" s="3">
        <v>14</v>
      </c>
      <c r="K11" s="3">
        <v>11</v>
      </c>
      <c r="L11" s="3"/>
      <c r="M11" s="3"/>
      <c r="N11" s="3"/>
      <c r="O11" s="3"/>
      <c r="P11" s="3"/>
      <c r="Q11" s="3"/>
      <c r="R11" s="4">
        <f t="shared" si="0"/>
        <v>120</v>
      </c>
      <c r="S11" s="4">
        <f t="shared" si="1"/>
        <v>102</v>
      </c>
      <c r="T11" s="4">
        <f t="shared" si="2"/>
        <v>9</v>
      </c>
      <c r="U11" s="4">
        <f t="shared" si="3"/>
        <v>9</v>
      </c>
      <c r="V11" s="4">
        <f t="shared" si="4"/>
        <v>11</v>
      </c>
      <c r="W11" s="21">
        <f t="shared" si="5"/>
        <v>9</v>
      </c>
      <c r="X11" s="3">
        <v>17</v>
      </c>
      <c r="Y11" s="14"/>
      <c r="Z11" s="16">
        <v>116</v>
      </c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T11" s="8" t="s">
        <v>15</v>
      </c>
      <c r="AU11" s="7">
        <v>0</v>
      </c>
      <c r="AV11" s="7">
        <v>0</v>
      </c>
      <c r="AW11" s="7">
        <v>0</v>
      </c>
      <c r="AX11" s="7">
        <v>0</v>
      </c>
      <c r="AY11" s="7">
        <v>3</v>
      </c>
      <c r="AZ11" s="7">
        <v>0</v>
      </c>
      <c r="BA11" s="7">
        <v>6</v>
      </c>
      <c r="BB11" s="7">
        <v>2</v>
      </c>
      <c r="BC11" s="7">
        <v>6</v>
      </c>
      <c r="BD11" s="7">
        <v>2</v>
      </c>
    </row>
    <row r="12" spans="1:56" x14ac:dyDescent="0.25">
      <c r="A12" s="6">
        <v>9</v>
      </c>
      <c r="B12" s="2" t="s">
        <v>92</v>
      </c>
      <c r="C12" s="3">
        <v>14</v>
      </c>
      <c r="D12" s="3">
        <v>17</v>
      </c>
      <c r="E12" s="3">
        <v>14</v>
      </c>
      <c r="F12" s="3">
        <v>0</v>
      </c>
      <c r="G12" s="3">
        <v>11</v>
      </c>
      <c r="H12" s="3">
        <v>17</v>
      </c>
      <c r="I12" s="3">
        <v>12</v>
      </c>
      <c r="J12" s="3">
        <v>14</v>
      </c>
      <c r="K12" s="3">
        <v>17</v>
      </c>
      <c r="L12" s="3"/>
      <c r="M12" s="3"/>
      <c r="N12" s="3"/>
      <c r="O12" s="3"/>
      <c r="P12" s="3"/>
      <c r="Q12" s="3"/>
      <c r="R12" s="4">
        <f t="shared" si="0"/>
        <v>116</v>
      </c>
      <c r="S12" s="4">
        <f t="shared" si="1"/>
        <v>105</v>
      </c>
      <c r="T12" s="4">
        <f t="shared" si="2"/>
        <v>0</v>
      </c>
      <c r="U12" s="4">
        <f t="shared" si="3"/>
        <v>11</v>
      </c>
      <c r="V12" s="4">
        <f t="shared" si="4"/>
        <v>12</v>
      </c>
      <c r="W12" s="21">
        <f t="shared" si="5"/>
        <v>8</v>
      </c>
      <c r="X12" s="3">
        <v>3</v>
      </c>
      <c r="Y12" s="14"/>
      <c r="Z12" s="16">
        <v>113</v>
      </c>
      <c r="AA12" s="16">
        <v>114</v>
      </c>
      <c r="AB12" s="16">
        <v>100</v>
      </c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T12" s="8" t="s">
        <v>16</v>
      </c>
      <c r="AU12" s="7">
        <v>0</v>
      </c>
      <c r="AV12" s="7">
        <v>0</v>
      </c>
      <c r="AW12" s="7">
        <v>3</v>
      </c>
      <c r="AX12" s="7">
        <v>0</v>
      </c>
      <c r="AY12" s="7">
        <v>6</v>
      </c>
      <c r="AZ12" s="7">
        <v>2</v>
      </c>
      <c r="BA12" s="7">
        <v>9</v>
      </c>
      <c r="BB12" s="7">
        <v>4</v>
      </c>
      <c r="BC12" s="7">
        <v>9</v>
      </c>
      <c r="BD12" s="7">
        <v>4</v>
      </c>
    </row>
    <row r="13" spans="1:56" x14ac:dyDescent="0.25">
      <c r="A13" s="6">
        <v>10</v>
      </c>
      <c r="B13" s="2" t="s">
        <v>89</v>
      </c>
      <c r="C13" s="3">
        <v>15</v>
      </c>
      <c r="D13" s="3">
        <v>11</v>
      </c>
      <c r="E13" s="3">
        <v>13</v>
      </c>
      <c r="F13" s="3">
        <v>18</v>
      </c>
      <c r="G13" s="3">
        <v>12</v>
      </c>
      <c r="H13" s="3">
        <v>7</v>
      </c>
      <c r="I13" s="3">
        <v>11</v>
      </c>
      <c r="J13" s="3">
        <v>14</v>
      </c>
      <c r="K13" s="3">
        <v>12</v>
      </c>
      <c r="L13" s="3"/>
      <c r="M13" s="3"/>
      <c r="N13" s="3"/>
      <c r="O13" s="3"/>
      <c r="P13" s="3"/>
      <c r="Q13" s="3"/>
      <c r="R13" s="4">
        <f t="shared" si="0"/>
        <v>113</v>
      </c>
      <c r="S13" s="4">
        <f t="shared" si="1"/>
        <v>95</v>
      </c>
      <c r="T13" s="4">
        <f t="shared" si="2"/>
        <v>7</v>
      </c>
      <c r="U13" s="4">
        <f t="shared" si="3"/>
        <v>11</v>
      </c>
      <c r="V13" s="4">
        <f t="shared" si="4"/>
        <v>11</v>
      </c>
      <c r="W13" s="21">
        <f t="shared" si="5"/>
        <v>9</v>
      </c>
      <c r="X13" s="3">
        <v>12</v>
      </c>
      <c r="Y13" s="14"/>
      <c r="Z13" s="16">
        <v>116</v>
      </c>
      <c r="AA13" s="16">
        <v>100</v>
      </c>
      <c r="AB13" s="16">
        <v>112</v>
      </c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T13" s="8" t="s">
        <v>17</v>
      </c>
      <c r="AU13" s="7">
        <v>3</v>
      </c>
      <c r="AV13" s="7">
        <v>0</v>
      </c>
      <c r="AW13" s="7">
        <v>6</v>
      </c>
      <c r="AX13" s="7">
        <v>2</v>
      </c>
      <c r="AY13" s="7">
        <v>9</v>
      </c>
      <c r="AZ13" s="7">
        <v>4</v>
      </c>
      <c r="BA13" s="7">
        <v>12</v>
      </c>
      <c r="BB13" s="7">
        <v>6</v>
      </c>
      <c r="BC13" s="7">
        <v>12</v>
      </c>
      <c r="BD13" s="7">
        <v>6</v>
      </c>
    </row>
    <row r="14" spans="1:56" x14ac:dyDescent="0.25">
      <c r="A14" s="6">
        <v>11</v>
      </c>
      <c r="B14" s="2" t="s">
        <v>66</v>
      </c>
      <c r="C14" s="3">
        <v>15</v>
      </c>
      <c r="D14" s="3">
        <v>14</v>
      </c>
      <c r="E14" s="3">
        <v>17</v>
      </c>
      <c r="F14" s="3">
        <v>9</v>
      </c>
      <c r="G14" s="3">
        <v>0</v>
      </c>
      <c r="H14" s="3">
        <v>0</v>
      </c>
      <c r="I14" s="20">
        <v>26</v>
      </c>
      <c r="J14" s="3">
        <v>17</v>
      </c>
      <c r="K14" s="3">
        <v>14</v>
      </c>
      <c r="L14" s="3"/>
      <c r="M14" s="3"/>
      <c r="N14" s="3"/>
      <c r="O14" s="3"/>
      <c r="P14" s="3"/>
      <c r="Q14" s="3"/>
      <c r="R14" s="4">
        <f t="shared" si="0"/>
        <v>112</v>
      </c>
      <c r="S14" s="4">
        <f t="shared" si="1"/>
        <v>112</v>
      </c>
      <c r="T14" s="4">
        <f t="shared" si="2"/>
        <v>0</v>
      </c>
      <c r="U14" s="4">
        <f t="shared" si="3"/>
        <v>0</v>
      </c>
      <c r="V14" s="4">
        <f t="shared" si="4"/>
        <v>9</v>
      </c>
      <c r="W14" s="21">
        <f t="shared" si="5"/>
        <v>7</v>
      </c>
      <c r="X14" s="3">
        <v>12</v>
      </c>
      <c r="Y14" s="14"/>
      <c r="Z14" s="16">
        <v>119</v>
      </c>
      <c r="AA14" s="16">
        <v>100</v>
      </c>
      <c r="AB14" s="16">
        <v>114</v>
      </c>
      <c r="AC14" s="16">
        <v>108</v>
      </c>
      <c r="AD14" s="16">
        <v>108</v>
      </c>
      <c r="AE14" s="16">
        <v>156</v>
      </c>
      <c r="AF14" s="16">
        <v>130</v>
      </c>
      <c r="AG14" s="16">
        <v>122</v>
      </c>
      <c r="AH14" s="16">
        <v>109</v>
      </c>
      <c r="AI14" s="16">
        <v>117</v>
      </c>
      <c r="AJ14" s="16">
        <v>126</v>
      </c>
      <c r="AK14" s="16"/>
      <c r="AL14" s="16"/>
      <c r="AM14" s="16"/>
      <c r="AN14" s="16"/>
      <c r="AO14" s="16"/>
      <c r="AP14" s="16"/>
      <c r="AQ14" s="16"/>
      <c r="AR14" s="16"/>
      <c r="AT14" s="8" t="s">
        <v>18</v>
      </c>
      <c r="AU14" s="7">
        <v>6</v>
      </c>
      <c r="AV14" s="7">
        <v>2</v>
      </c>
      <c r="AW14" s="7">
        <v>9</v>
      </c>
      <c r="AX14" s="7">
        <v>4</v>
      </c>
      <c r="AY14" s="7">
        <v>12</v>
      </c>
      <c r="AZ14" s="7">
        <v>6</v>
      </c>
      <c r="BA14" s="7">
        <v>15</v>
      </c>
      <c r="BB14" s="7">
        <v>8</v>
      </c>
      <c r="BC14" s="7">
        <v>15</v>
      </c>
      <c r="BD14" s="7">
        <v>8</v>
      </c>
    </row>
    <row r="15" spans="1:56" x14ac:dyDescent="0.25">
      <c r="A15" s="6">
        <v>12</v>
      </c>
      <c r="B15" s="2" t="s">
        <v>68</v>
      </c>
      <c r="C15" s="3">
        <v>15</v>
      </c>
      <c r="D15" s="3">
        <v>0</v>
      </c>
      <c r="E15" s="3">
        <v>11</v>
      </c>
      <c r="F15" s="3">
        <v>17</v>
      </c>
      <c r="G15" s="3">
        <v>14</v>
      </c>
      <c r="H15" s="3">
        <v>11</v>
      </c>
      <c r="I15" s="3">
        <v>17</v>
      </c>
      <c r="J15" s="3">
        <v>9</v>
      </c>
      <c r="K15" s="3">
        <v>11</v>
      </c>
      <c r="L15" s="3"/>
      <c r="M15" s="3"/>
      <c r="N15" s="3"/>
      <c r="O15" s="3"/>
      <c r="P15" s="3"/>
      <c r="Q15" s="3"/>
      <c r="R15" s="4">
        <f t="shared" si="0"/>
        <v>105</v>
      </c>
      <c r="S15" s="4">
        <f t="shared" si="1"/>
        <v>96</v>
      </c>
      <c r="T15" s="4">
        <f t="shared" si="2"/>
        <v>0</v>
      </c>
      <c r="U15" s="4">
        <f t="shared" si="3"/>
        <v>9</v>
      </c>
      <c r="V15" s="4">
        <f t="shared" si="4"/>
        <v>11</v>
      </c>
      <c r="W15" s="21">
        <f t="shared" si="5"/>
        <v>8</v>
      </c>
      <c r="X15" s="3">
        <v>7</v>
      </c>
      <c r="Y15" s="14"/>
      <c r="Z15" s="16">
        <v>104</v>
      </c>
      <c r="AA15" s="16">
        <v>100</v>
      </c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T15" s="8" t="s">
        <v>19</v>
      </c>
      <c r="AU15" s="7">
        <v>9</v>
      </c>
      <c r="AV15" s="7">
        <v>4</v>
      </c>
      <c r="AW15" s="7">
        <v>12</v>
      </c>
      <c r="AX15" s="7">
        <v>6</v>
      </c>
      <c r="AY15" s="7">
        <v>15</v>
      </c>
      <c r="AZ15" s="7">
        <v>8</v>
      </c>
      <c r="BA15" s="7">
        <v>18</v>
      </c>
      <c r="BB15" s="7">
        <v>10</v>
      </c>
      <c r="BC15" s="7">
        <v>18</v>
      </c>
      <c r="BD15" s="7">
        <v>10</v>
      </c>
    </row>
    <row r="16" spans="1:56" x14ac:dyDescent="0.25">
      <c r="A16" s="6">
        <v>13</v>
      </c>
      <c r="B16" s="2" t="s">
        <v>91</v>
      </c>
      <c r="C16" s="3">
        <v>11</v>
      </c>
      <c r="D16" s="3">
        <v>12</v>
      </c>
      <c r="E16" s="3">
        <v>14</v>
      </c>
      <c r="F16" s="3">
        <v>15</v>
      </c>
      <c r="G16" s="3">
        <v>14</v>
      </c>
      <c r="H16" s="3">
        <v>0</v>
      </c>
      <c r="I16" s="3">
        <v>0</v>
      </c>
      <c r="J16" s="3">
        <v>15</v>
      </c>
      <c r="K16" s="3">
        <v>15</v>
      </c>
      <c r="L16" s="3"/>
      <c r="M16" s="3"/>
      <c r="N16" s="3"/>
      <c r="O16" s="3"/>
      <c r="P16" s="3"/>
      <c r="Q16" s="3"/>
      <c r="R16" s="4">
        <f t="shared" si="0"/>
        <v>96</v>
      </c>
      <c r="S16" s="4">
        <f t="shared" si="1"/>
        <v>96</v>
      </c>
      <c r="T16" s="4">
        <f t="shared" si="2"/>
        <v>0</v>
      </c>
      <c r="U16" s="4">
        <f t="shared" si="3"/>
        <v>0</v>
      </c>
      <c r="V16" s="4">
        <f t="shared" si="4"/>
        <v>11</v>
      </c>
      <c r="W16" s="21">
        <f t="shared" si="5"/>
        <v>7</v>
      </c>
      <c r="X16" s="3">
        <v>9</v>
      </c>
      <c r="Y16" s="14"/>
      <c r="Z16" s="16">
        <v>118</v>
      </c>
      <c r="AA16" s="16">
        <v>141</v>
      </c>
      <c r="AB16" s="16">
        <v>105</v>
      </c>
      <c r="AC16" s="16">
        <v>170</v>
      </c>
      <c r="AD16" s="16">
        <v>127</v>
      </c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T16" s="35" t="s">
        <v>22</v>
      </c>
      <c r="AU16" s="35"/>
      <c r="AV16" s="35"/>
      <c r="AW16" s="35"/>
      <c r="AX16" s="35"/>
      <c r="AY16" s="35"/>
      <c r="AZ16" s="35"/>
      <c r="BA16" s="35"/>
      <c r="BB16" s="35"/>
      <c r="BC16" s="35"/>
      <c r="BD16" s="35"/>
    </row>
    <row r="17" spans="1:56" x14ac:dyDescent="0.25">
      <c r="A17" s="6">
        <v>14</v>
      </c>
      <c r="B17" s="2" t="s">
        <v>98</v>
      </c>
      <c r="C17" s="3">
        <v>0</v>
      </c>
      <c r="D17" s="3">
        <v>23</v>
      </c>
      <c r="E17" s="3">
        <v>0</v>
      </c>
      <c r="F17" s="3">
        <v>11</v>
      </c>
      <c r="G17" s="3">
        <v>0</v>
      </c>
      <c r="H17" s="3">
        <v>0</v>
      </c>
      <c r="I17" s="3">
        <v>23</v>
      </c>
      <c r="J17" s="3">
        <v>17</v>
      </c>
      <c r="K17" s="3">
        <v>18</v>
      </c>
      <c r="L17" s="3"/>
      <c r="M17" s="3"/>
      <c r="N17" s="3"/>
      <c r="O17" s="3"/>
      <c r="P17" s="3"/>
      <c r="Q17" s="3"/>
      <c r="R17" s="4">
        <f t="shared" si="0"/>
        <v>92</v>
      </c>
      <c r="S17" s="4">
        <f t="shared" si="1"/>
        <v>92</v>
      </c>
      <c r="T17" s="4">
        <f t="shared" si="2"/>
        <v>0</v>
      </c>
      <c r="U17" s="4">
        <f t="shared" si="3"/>
        <v>0</v>
      </c>
      <c r="V17" s="4">
        <f t="shared" si="4"/>
        <v>0</v>
      </c>
      <c r="W17" s="4">
        <f t="shared" si="5"/>
        <v>5</v>
      </c>
      <c r="X17" s="3">
        <v>12</v>
      </c>
      <c r="Y17" s="14"/>
      <c r="Z17" s="16">
        <v>121</v>
      </c>
      <c r="AA17" s="16">
        <v>118</v>
      </c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T17" s="35" t="s">
        <v>20</v>
      </c>
      <c r="AU17" s="35"/>
      <c r="AV17" s="35"/>
      <c r="AW17" s="35"/>
      <c r="AX17" s="35"/>
      <c r="AY17" s="35"/>
      <c r="AZ17" s="35"/>
      <c r="BA17" s="35"/>
      <c r="BB17" s="35"/>
      <c r="BC17" s="35"/>
      <c r="BD17" s="35"/>
    </row>
    <row r="18" spans="1:56" x14ac:dyDescent="0.25">
      <c r="A18" s="6">
        <v>15</v>
      </c>
      <c r="B18" s="2" t="s">
        <v>52</v>
      </c>
      <c r="C18" s="3">
        <v>11</v>
      </c>
      <c r="D18" s="3">
        <v>14</v>
      </c>
      <c r="E18" s="3">
        <v>7</v>
      </c>
      <c r="F18" s="3">
        <v>20</v>
      </c>
      <c r="G18" s="3">
        <v>15</v>
      </c>
      <c r="H18" s="3">
        <v>0</v>
      </c>
      <c r="I18" s="3">
        <v>0</v>
      </c>
      <c r="J18" s="3">
        <v>11</v>
      </c>
      <c r="K18" s="3">
        <v>11</v>
      </c>
      <c r="L18" s="3"/>
      <c r="M18" s="3"/>
      <c r="N18" s="3"/>
      <c r="O18" s="3"/>
      <c r="P18" s="3"/>
      <c r="Q18" s="3"/>
      <c r="R18" s="4">
        <f t="shared" si="0"/>
        <v>89</v>
      </c>
      <c r="S18" s="4">
        <f t="shared" si="1"/>
        <v>89</v>
      </c>
      <c r="T18" s="4">
        <f t="shared" si="2"/>
        <v>0</v>
      </c>
      <c r="U18" s="4">
        <f t="shared" si="3"/>
        <v>0</v>
      </c>
      <c r="V18" s="4">
        <f t="shared" si="4"/>
        <v>7</v>
      </c>
      <c r="W18" s="21">
        <f t="shared" si="5"/>
        <v>7</v>
      </c>
      <c r="X18" s="3">
        <v>10</v>
      </c>
      <c r="Y18" s="14"/>
      <c r="Z18" s="16">
        <v>145</v>
      </c>
      <c r="AA18" s="16">
        <v>100</v>
      </c>
      <c r="AB18" s="16">
        <v>106</v>
      </c>
      <c r="AC18" s="16">
        <v>121</v>
      </c>
      <c r="AD18" s="16">
        <v>102</v>
      </c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T18" s="35" t="s">
        <v>21</v>
      </c>
      <c r="AU18" s="35"/>
      <c r="AV18" s="35"/>
      <c r="AW18" s="35"/>
      <c r="AX18" s="35"/>
      <c r="AY18" s="35"/>
      <c r="AZ18" s="35"/>
      <c r="BA18" s="35"/>
      <c r="BB18" s="35"/>
      <c r="BC18" s="35"/>
      <c r="BD18" s="35"/>
    </row>
    <row r="19" spans="1:56" x14ac:dyDescent="0.25">
      <c r="A19" s="6">
        <v>16</v>
      </c>
      <c r="B19" s="2" t="s">
        <v>50</v>
      </c>
      <c r="C19" s="3">
        <v>11</v>
      </c>
      <c r="D19" s="3">
        <v>12</v>
      </c>
      <c r="E19" s="3">
        <v>17</v>
      </c>
      <c r="F19" s="3">
        <v>11</v>
      </c>
      <c r="G19" s="3">
        <v>0</v>
      </c>
      <c r="H19" s="3">
        <v>14</v>
      </c>
      <c r="I19" s="3">
        <v>12</v>
      </c>
      <c r="J19" s="3">
        <v>11</v>
      </c>
      <c r="K19" s="3">
        <v>0</v>
      </c>
      <c r="L19" s="3"/>
      <c r="M19" s="3"/>
      <c r="N19" s="3"/>
      <c r="O19" s="3"/>
      <c r="P19" s="3"/>
      <c r="Q19" s="3"/>
      <c r="R19" s="4">
        <f t="shared" si="0"/>
        <v>88</v>
      </c>
      <c r="S19" s="4">
        <f t="shared" si="1"/>
        <v>88</v>
      </c>
      <c r="T19" s="4">
        <f t="shared" si="2"/>
        <v>0</v>
      </c>
      <c r="U19" s="4">
        <f t="shared" si="3"/>
        <v>0</v>
      </c>
      <c r="V19" s="4">
        <f t="shared" si="4"/>
        <v>11</v>
      </c>
      <c r="W19" s="21">
        <f t="shared" si="5"/>
        <v>7</v>
      </c>
      <c r="X19" s="3">
        <v>10</v>
      </c>
      <c r="Y19" s="14"/>
      <c r="Z19" s="16">
        <v>104</v>
      </c>
      <c r="AA19" s="16">
        <v>100</v>
      </c>
      <c r="AB19" s="16">
        <v>142</v>
      </c>
      <c r="AC19" s="16">
        <v>100</v>
      </c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</row>
    <row r="20" spans="1:56" x14ac:dyDescent="0.25">
      <c r="A20" s="6">
        <v>17</v>
      </c>
      <c r="B20" s="2" t="s">
        <v>38</v>
      </c>
      <c r="C20" s="3">
        <v>9</v>
      </c>
      <c r="D20" s="3">
        <v>0</v>
      </c>
      <c r="E20" s="3">
        <v>11</v>
      </c>
      <c r="F20" s="3">
        <v>9</v>
      </c>
      <c r="G20" s="3">
        <v>11</v>
      </c>
      <c r="H20" s="3">
        <v>12</v>
      </c>
      <c r="I20" s="3">
        <v>11</v>
      </c>
      <c r="J20" s="3">
        <v>13</v>
      </c>
      <c r="K20" s="3">
        <v>12</v>
      </c>
      <c r="L20" s="3"/>
      <c r="M20" s="3"/>
      <c r="N20" s="3"/>
      <c r="O20" s="3"/>
      <c r="P20" s="3"/>
      <c r="Q20" s="3"/>
      <c r="R20" s="4">
        <f t="shared" si="0"/>
        <v>88</v>
      </c>
      <c r="S20" s="4">
        <f t="shared" si="1"/>
        <v>79</v>
      </c>
      <c r="T20" s="4">
        <f t="shared" si="2"/>
        <v>0</v>
      </c>
      <c r="U20" s="4">
        <f t="shared" si="3"/>
        <v>9</v>
      </c>
      <c r="V20" s="4">
        <f t="shared" si="4"/>
        <v>9</v>
      </c>
      <c r="W20" s="21">
        <f t="shared" si="5"/>
        <v>8</v>
      </c>
      <c r="X20" s="3">
        <v>1</v>
      </c>
      <c r="Y20" s="14"/>
      <c r="Z20" s="16">
        <v>141</v>
      </c>
      <c r="AA20" s="16">
        <v>114</v>
      </c>
      <c r="AB20" s="16">
        <v>120</v>
      </c>
      <c r="AC20" s="16">
        <v>104</v>
      </c>
      <c r="AD20" s="16">
        <v>100</v>
      </c>
      <c r="AE20" s="16">
        <v>105</v>
      </c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</row>
    <row r="21" spans="1:56" x14ac:dyDescent="0.25">
      <c r="A21" s="6">
        <v>18</v>
      </c>
      <c r="B21" s="2" t="s">
        <v>34</v>
      </c>
      <c r="C21" s="3">
        <v>11</v>
      </c>
      <c r="D21" s="3">
        <v>9</v>
      </c>
      <c r="E21" s="3">
        <v>0</v>
      </c>
      <c r="F21" s="3">
        <v>14</v>
      </c>
      <c r="G21" s="3">
        <v>9</v>
      </c>
      <c r="H21" s="3">
        <v>15</v>
      </c>
      <c r="I21" s="3">
        <v>9</v>
      </c>
      <c r="J21" s="3">
        <v>7</v>
      </c>
      <c r="K21" s="3">
        <v>11</v>
      </c>
      <c r="L21" s="3"/>
      <c r="M21" s="3"/>
      <c r="N21" s="3"/>
      <c r="O21" s="3"/>
      <c r="P21" s="3"/>
      <c r="Q21" s="3"/>
      <c r="R21" s="4">
        <f t="shared" si="0"/>
        <v>85</v>
      </c>
      <c r="S21" s="4">
        <f t="shared" si="1"/>
        <v>78</v>
      </c>
      <c r="T21" s="4">
        <f t="shared" si="2"/>
        <v>0</v>
      </c>
      <c r="U21" s="4">
        <f t="shared" si="3"/>
        <v>7</v>
      </c>
      <c r="V21" s="4">
        <f t="shared" si="4"/>
        <v>9</v>
      </c>
      <c r="W21" s="21">
        <f t="shared" si="5"/>
        <v>8</v>
      </c>
      <c r="X21" s="3">
        <v>4</v>
      </c>
      <c r="Y21" s="14"/>
      <c r="Z21" s="16">
        <v>121</v>
      </c>
      <c r="AA21" s="16">
        <v>127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</row>
    <row r="22" spans="1:56" x14ac:dyDescent="0.25">
      <c r="A22" s="6">
        <v>19</v>
      </c>
      <c r="B22" s="2" t="s">
        <v>93</v>
      </c>
      <c r="C22" s="3">
        <v>9</v>
      </c>
      <c r="D22" s="3">
        <v>14</v>
      </c>
      <c r="E22" s="3">
        <v>14</v>
      </c>
      <c r="F22" s="3">
        <v>11</v>
      </c>
      <c r="G22" s="3">
        <v>9</v>
      </c>
      <c r="H22" s="3">
        <v>9</v>
      </c>
      <c r="I22" s="3">
        <v>0</v>
      </c>
      <c r="J22" s="3">
        <v>7</v>
      </c>
      <c r="K22" s="3">
        <v>11</v>
      </c>
      <c r="L22" s="3"/>
      <c r="M22" s="3"/>
      <c r="N22" s="3"/>
      <c r="O22" s="3"/>
      <c r="P22" s="3"/>
      <c r="Q22" s="3"/>
      <c r="R22" s="4">
        <f t="shared" si="0"/>
        <v>84</v>
      </c>
      <c r="S22" s="4">
        <f t="shared" si="1"/>
        <v>77</v>
      </c>
      <c r="T22" s="4">
        <f t="shared" si="2"/>
        <v>0</v>
      </c>
      <c r="U22" s="4">
        <f t="shared" si="3"/>
        <v>7</v>
      </c>
      <c r="V22" s="4">
        <f t="shared" si="4"/>
        <v>9</v>
      </c>
      <c r="W22" s="21">
        <f t="shared" si="5"/>
        <v>8</v>
      </c>
      <c r="X22" s="3">
        <v>4</v>
      </c>
      <c r="Y22" s="14"/>
      <c r="Z22" s="16">
        <v>116</v>
      </c>
      <c r="AA22" s="16">
        <v>104</v>
      </c>
      <c r="AB22" s="16">
        <v>122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</row>
    <row r="23" spans="1:56" x14ac:dyDescent="0.25">
      <c r="A23" s="6">
        <v>20</v>
      </c>
      <c r="B23" s="2" t="s">
        <v>84</v>
      </c>
      <c r="C23" s="3">
        <v>6</v>
      </c>
      <c r="D23" s="3">
        <v>6</v>
      </c>
      <c r="E23" s="3">
        <v>9</v>
      </c>
      <c r="F23" s="3">
        <v>15</v>
      </c>
      <c r="G23" s="3">
        <v>13</v>
      </c>
      <c r="H23" s="3">
        <v>7</v>
      </c>
      <c r="I23" s="3">
        <v>14</v>
      </c>
      <c r="J23" s="3">
        <v>7</v>
      </c>
      <c r="K23" s="3">
        <v>6</v>
      </c>
      <c r="L23" s="3"/>
      <c r="M23" s="3"/>
      <c r="N23" s="3"/>
      <c r="O23" s="3"/>
      <c r="P23" s="3"/>
      <c r="Q23" s="3"/>
      <c r="R23" s="4">
        <f t="shared" si="0"/>
        <v>83</v>
      </c>
      <c r="S23" s="4">
        <f t="shared" si="1"/>
        <v>71</v>
      </c>
      <c r="T23" s="4">
        <f t="shared" si="2"/>
        <v>6</v>
      </c>
      <c r="U23" s="4">
        <f t="shared" si="3"/>
        <v>6</v>
      </c>
      <c r="V23" s="4">
        <f t="shared" si="4"/>
        <v>6</v>
      </c>
      <c r="W23" s="21">
        <f t="shared" si="5"/>
        <v>9</v>
      </c>
      <c r="X23" s="3">
        <v>6</v>
      </c>
      <c r="Y23" s="14"/>
      <c r="Z23" s="16">
        <v>170</v>
      </c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</row>
    <row r="24" spans="1:56" x14ac:dyDescent="0.25">
      <c r="A24" s="6">
        <v>21</v>
      </c>
      <c r="B24" s="2" t="s">
        <v>73</v>
      </c>
      <c r="C24" s="3">
        <v>7</v>
      </c>
      <c r="D24" s="3">
        <v>9</v>
      </c>
      <c r="E24" s="3">
        <v>11</v>
      </c>
      <c r="F24" s="3">
        <v>11</v>
      </c>
      <c r="G24" s="3">
        <v>7</v>
      </c>
      <c r="H24" s="3">
        <v>14</v>
      </c>
      <c r="I24" s="3">
        <v>15</v>
      </c>
      <c r="J24" s="3">
        <v>7</v>
      </c>
      <c r="K24" s="3">
        <v>0</v>
      </c>
      <c r="L24" s="3"/>
      <c r="M24" s="3"/>
      <c r="N24" s="3"/>
      <c r="O24" s="3"/>
      <c r="P24" s="3"/>
      <c r="Q24" s="3"/>
      <c r="R24" s="4">
        <f t="shared" si="0"/>
        <v>81</v>
      </c>
      <c r="S24" s="4">
        <f t="shared" si="1"/>
        <v>74</v>
      </c>
      <c r="T24" s="4">
        <f t="shared" si="2"/>
        <v>0</v>
      </c>
      <c r="U24" s="4">
        <f t="shared" si="3"/>
        <v>7</v>
      </c>
      <c r="V24" s="4">
        <f t="shared" si="4"/>
        <v>7</v>
      </c>
      <c r="W24" s="21">
        <f t="shared" si="5"/>
        <v>8</v>
      </c>
      <c r="X24" s="3">
        <v>3</v>
      </c>
      <c r="Y24" s="14"/>
      <c r="Z24" s="16">
        <v>121</v>
      </c>
      <c r="AA24" s="16">
        <v>101</v>
      </c>
      <c r="AB24" s="16">
        <v>123</v>
      </c>
      <c r="AC24" s="16">
        <v>130</v>
      </c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</row>
    <row r="25" spans="1:56" x14ac:dyDescent="0.25">
      <c r="A25" s="6">
        <v>22</v>
      </c>
      <c r="B25" s="2" t="s">
        <v>90</v>
      </c>
      <c r="C25" s="3">
        <v>7</v>
      </c>
      <c r="D25" s="3">
        <v>11</v>
      </c>
      <c r="E25" s="3">
        <v>12</v>
      </c>
      <c r="F25" s="3">
        <v>9</v>
      </c>
      <c r="G25" s="3">
        <v>0</v>
      </c>
      <c r="H25" s="3">
        <v>7</v>
      </c>
      <c r="I25" s="3">
        <v>18</v>
      </c>
      <c r="J25" s="3">
        <v>9</v>
      </c>
      <c r="K25" s="3">
        <v>7</v>
      </c>
      <c r="L25" s="3"/>
      <c r="M25" s="3"/>
      <c r="N25" s="3"/>
      <c r="O25" s="3"/>
      <c r="P25" s="3"/>
      <c r="Q25" s="3"/>
      <c r="R25" s="4">
        <f t="shared" si="0"/>
        <v>80</v>
      </c>
      <c r="S25" s="4">
        <f t="shared" si="1"/>
        <v>73</v>
      </c>
      <c r="T25" s="4">
        <f t="shared" si="2"/>
        <v>0</v>
      </c>
      <c r="U25" s="4">
        <f t="shared" si="3"/>
        <v>7</v>
      </c>
      <c r="V25" s="4">
        <f t="shared" si="4"/>
        <v>7</v>
      </c>
      <c r="W25" s="21">
        <f t="shared" si="5"/>
        <v>8</v>
      </c>
      <c r="X25" s="3">
        <v>3</v>
      </c>
      <c r="Y25" s="14"/>
      <c r="Z25" s="16">
        <v>120</v>
      </c>
      <c r="AA25" s="16">
        <v>150</v>
      </c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</row>
    <row r="26" spans="1:56" x14ac:dyDescent="0.25">
      <c r="A26" s="6">
        <v>23</v>
      </c>
      <c r="B26" s="2" t="s">
        <v>44</v>
      </c>
      <c r="C26" s="3">
        <v>12</v>
      </c>
      <c r="D26" s="3">
        <v>11</v>
      </c>
      <c r="E26" s="3">
        <v>9</v>
      </c>
      <c r="F26" s="3">
        <v>0</v>
      </c>
      <c r="G26" s="3">
        <v>15</v>
      </c>
      <c r="H26" s="3">
        <v>0</v>
      </c>
      <c r="I26" s="3">
        <v>0</v>
      </c>
      <c r="J26" s="3">
        <v>17</v>
      </c>
      <c r="K26" s="3">
        <v>14</v>
      </c>
      <c r="L26" s="3"/>
      <c r="M26" s="3"/>
      <c r="N26" s="3"/>
      <c r="O26" s="3"/>
      <c r="P26" s="3"/>
      <c r="Q26" s="3"/>
      <c r="R26" s="4">
        <f t="shared" si="0"/>
        <v>78</v>
      </c>
      <c r="S26" s="4">
        <f t="shared" si="1"/>
        <v>78</v>
      </c>
      <c r="T26" s="4">
        <f t="shared" si="2"/>
        <v>0</v>
      </c>
      <c r="U26" s="4">
        <f t="shared" si="3"/>
        <v>0</v>
      </c>
      <c r="V26" s="4">
        <f t="shared" si="4"/>
        <v>0</v>
      </c>
      <c r="W26" s="4">
        <f t="shared" si="5"/>
        <v>6</v>
      </c>
      <c r="X26" s="3">
        <v>4</v>
      </c>
      <c r="Y26" s="14"/>
      <c r="Z26" s="16">
        <v>143</v>
      </c>
      <c r="AA26" s="16">
        <v>102</v>
      </c>
      <c r="AB26" s="16">
        <v>100</v>
      </c>
      <c r="AC26" s="16">
        <v>100</v>
      </c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</row>
    <row r="27" spans="1:56" x14ac:dyDescent="0.25">
      <c r="A27" s="6">
        <v>24</v>
      </c>
      <c r="B27" s="2" t="s">
        <v>106</v>
      </c>
      <c r="C27" s="3">
        <v>0</v>
      </c>
      <c r="D27" s="3">
        <v>9</v>
      </c>
      <c r="E27" s="3">
        <v>7</v>
      </c>
      <c r="F27" s="3">
        <v>6</v>
      </c>
      <c r="G27" s="3">
        <v>11</v>
      </c>
      <c r="H27" s="3">
        <v>14</v>
      </c>
      <c r="I27" s="3">
        <v>17</v>
      </c>
      <c r="J27" s="3">
        <v>6</v>
      </c>
      <c r="K27" s="3">
        <v>7</v>
      </c>
      <c r="L27" s="3"/>
      <c r="M27" s="3"/>
      <c r="N27" s="3"/>
      <c r="O27" s="3"/>
      <c r="P27" s="3"/>
      <c r="Q27" s="3"/>
      <c r="R27" s="4">
        <f t="shared" si="0"/>
        <v>77</v>
      </c>
      <c r="S27" s="4">
        <f t="shared" si="1"/>
        <v>71</v>
      </c>
      <c r="T27" s="4">
        <f t="shared" si="2"/>
        <v>0</v>
      </c>
      <c r="U27" s="4">
        <f t="shared" si="3"/>
        <v>6</v>
      </c>
      <c r="V27" s="4">
        <f t="shared" si="4"/>
        <v>6</v>
      </c>
      <c r="W27" s="21">
        <f t="shared" si="5"/>
        <v>8</v>
      </c>
      <c r="X27" s="3">
        <v>6</v>
      </c>
      <c r="Y27" s="14"/>
      <c r="Z27" s="16">
        <v>147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</row>
    <row r="28" spans="1:56" x14ac:dyDescent="0.25">
      <c r="A28" s="6">
        <v>25</v>
      </c>
      <c r="B28" s="2" t="s">
        <v>39</v>
      </c>
      <c r="C28" s="3">
        <v>11</v>
      </c>
      <c r="D28" s="3">
        <v>0</v>
      </c>
      <c r="E28" s="3">
        <v>11</v>
      </c>
      <c r="F28" s="3">
        <v>9</v>
      </c>
      <c r="G28" s="3">
        <v>9</v>
      </c>
      <c r="H28" s="3">
        <v>9</v>
      </c>
      <c r="I28" s="3">
        <v>9</v>
      </c>
      <c r="J28" s="3">
        <v>11</v>
      </c>
      <c r="K28" s="3">
        <v>7</v>
      </c>
      <c r="L28" s="3"/>
      <c r="M28" s="3"/>
      <c r="N28" s="3"/>
      <c r="O28" s="3"/>
      <c r="P28" s="3"/>
      <c r="Q28" s="3"/>
      <c r="R28" s="4">
        <f t="shared" si="0"/>
        <v>76</v>
      </c>
      <c r="S28" s="4">
        <f t="shared" si="1"/>
        <v>69</v>
      </c>
      <c r="T28" s="4">
        <f t="shared" si="2"/>
        <v>0</v>
      </c>
      <c r="U28" s="4">
        <f t="shared" si="3"/>
        <v>7</v>
      </c>
      <c r="V28" s="4">
        <f t="shared" si="4"/>
        <v>9</v>
      </c>
      <c r="W28" s="21">
        <f t="shared" si="5"/>
        <v>8</v>
      </c>
      <c r="X28" s="3">
        <v>4</v>
      </c>
      <c r="Y28" s="14"/>
      <c r="Z28" s="16">
        <v>100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</row>
    <row r="29" spans="1:56" x14ac:dyDescent="0.25">
      <c r="A29" s="6">
        <v>26</v>
      </c>
      <c r="B29" s="2" t="s">
        <v>25</v>
      </c>
      <c r="C29" s="3">
        <v>11</v>
      </c>
      <c r="D29" s="3">
        <v>6</v>
      </c>
      <c r="E29" s="3">
        <v>14</v>
      </c>
      <c r="F29" s="3">
        <v>11</v>
      </c>
      <c r="G29" s="3">
        <v>0</v>
      </c>
      <c r="H29" s="3">
        <v>5</v>
      </c>
      <c r="I29" s="3">
        <v>9</v>
      </c>
      <c r="J29" s="3">
        <v>9</v>
      </c>
      <c r="K29" s="3">
        <v>11</v>
      </c>
      <c r="L29" s="3"/>
      <c r="M29" s="3"/>
      <c r="N29" s="3"/>
      <c r="O29" s="3"/>
      <c r="P29" s="3"/>
      <c r="Q29" s="3"/>
      <c r="R29" s="4">
        <f t="shared" si="0"/>
        <v>76</v>
      </c>
      <c r="S29" s="4">
        <f t="shared" si="1"/>
        <v>71</v>
      </c>
      <c r="T29" s="4">
        <f t="shared" si="2"/>
        <v>0</v>
      </c>
      <c r="U29" s="4">
        <f t="shared" si="3"/>
        <v>5</v>
      </c>
      <c r="V29" s="4">
        <f t="shared" si="4"/>
        <v>6</v>
      </c>
      <c r="W29" s="21">
        <f t="shared" si="5"/>
        <v>8</v>
      </c>
      <c r="X29" s="3">
        <v>4</v>
      </c>
      <c r="Y29" s="14"/>
      <c r="Z29" s="16">
        <v>113</v>
      </c>
      <c r="AA29" s="16">
        <v>107</v>
      </c>
      <c r="AB29" s="16">
        <v>103</v>
      </c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</row>
    <row r="30" spans="1:56" x14ac:dyDescent="0.25">
      <c r="A30" s="6">
        <v>27</v>
      </c>
      <c r="B30" s="2" t="s">
        <v>27</v>
      </c>
      <c r="C30" s="3">
        <v>9</v>
      </c>
      <c r="D30" s="3">
        <v>9</v>
      </c>
      <c r="E30" s="3">
        <v>0</v>
      </c>
      <c r="F30" s="3">
        <v>9</v>
      </c>
      <c r="G30" s="3">
        <v>15</v>
      </c>
      <c r="H30" s="3">
        <v>11</v>
      </c>
      <c r="I30" s="3">
        <v>7</v>
      </c>
      <c r="J30" s="3">
        <v>0</v>
      </c>
      <c r="K30" s="3">
        <v>12</v>
      </c>
      <c r="L30" s="3"/>
      <c r="M30" s="3"/>
      <c r="N30" s="3"/>
      <c r="O30" s="3"/>
      <c r="P30" s="3"/>
      <c r="Q30" s="3"/>
      <c r="R30" s="4">
        <f t="shared" si="0"/>
        <v>72</v>
      </c>
      <c r="S30" s="4">
        <f t="shared" si="1"/>
        <v>72</v>
      </c>
      <c r="T30" s="4">
        <f t="shared" si="2"/>
        <v>0</v>
      </c>
      <c r="U30" s="4">
        <f t="shared" si="3"/>
        <v>0</v>
      </c>
      <c r="V30" s="4">
        <f t="shared" si="4"/>
        <v>7</v>
      </c>
      <c r="W30" s="21">
        <f t="shared" si="5"/>
        <v>7</v>
      </c>
      <c r="X30" s="3">
        <v>4</v>
      </c>
      <c r="Y30" s="14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</row>
    <row r="31" spans="1:56" x14ac:dyDescent="0.25">
      <c r="A31" s="6">
        <v>28</v>
      </c>
      <c r="B31" s="2" t="s">
        <v>69</v>
      </c>
      <c r="C31" s="3">
        <v>9</v>
      </c>
      <c r="D31" s="3">
        <v>7</v>
      </c>
      <c r="E31" s="3">
        <v>7</v>
      </c>
      <c r="F31" s="3">
        <v>7</v>
      </c>
      <c r="G31" s="3">
        <v>9</v>
      </c>
      <c r="H31" s="3">
        <v>11</v>
      </c>
      <c r="I31" s="3">
        <v>6</v>
      </c>
      <c r="J31" s="3">
        <v>6</v>
      </c>
      <c r="K31" s="3">
        <v>9</v>
      </c>
      <c r="L31" s="3"/>
      <c r="M31" s="3"/>
      <c r="N31" s="3"/>
      <c r="O31" s="3"/>
      <c r="P31" s="3"/>
      <c r="Q31" s="3"/>
      <c r="R31" s="4">
        <f t="shared" si="0"/>
        <v>71</v>
      </c>
      <c r="S31" s="4">
        <f t="shared" si="1"/>
        <v>59</v>
      </c>
      <c r="T31" s="4">
        <f t="shared" si="2"/>
        <v>6</v>
      </c>
      <c r="U31" s="4">
        <f t="shared" si="3"/>
        <v>6</v>
      </c>
      <c r="V31" s="4">
        <f t="shared" si="4"/>
        <v>7</v>
      </c>
      <c r="W31" s="21">
        <f t="shared" si="5"/>
        <v>9</v>
      </c>
      <c r="X31" s="3">
        <v>1</v>
      </c>
      <c r="Y31" s="14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</row>
    <row r="32" spans="1:56" x14ac:dyDescent="0.25">
      <c r="A32" s="6">
        <v>29</v>
      </c>
      <c r="B32" s="2" t="s">
        <v>67</v>
      </c>
      <c r="C32" s="3">
        <v>11</v>
      </c>
      <c r="D32" s="3">
        <v>11</v>
      </c>
      <c r="E32" s="3">
        <v>9</v>
      </c>
      <c r="F32" s="3">
        <v>17</v>
      </c>
      <c r="G32" s="3">
        <v>0</v>
      </c>
      <c r="H32" s="3">
        <v>0</v>
      </c>
      <c r="I32" s="3">
        <v>0</v>
      </c>
      <c r="J32" s="3">
        <v>20</v>
      </c>
      <c r="K32" s="3">
        <v>0</v>
      </c>
      <c r="L32" s="3"/>
      <c r="M32" s="3"/>
      <c r="N32" s="3"/>
      <c r="O32" s="3"/>
      <c r="P32" s="3"/>
      <c r="Q32" s="3"/>
      <c r="R32" s="4">
        <f t="shared" si="0"/>
        <v>68</v>
      </c>
      <c r="S32" s="4">
        <f t="shared" si="1"/>
        <v>68</v>
      </c>
      <c r="T32" s="4">
        <f t="shared" si="2"/>
        <v>0</v>
      </c>
      <c r="U32" s="4">
        <f t="shared" si="3"/>
        <v>0</v>
      </c>
      <c r="V32" s="4">
        <f t="shared" si="4"/>
        <v>0</v>
      </c>
      <c r="W32" s="4">
        <f t="shared" si="5"/>
        <v>5</v>
      </c>
      <c r="X32" s="3">
        <v>6</v>
      </c>
      <c r="Y32" s="14"/>
      <c r="Z32" s="16">
        <v>156</v>
      </c>
      <c r="AA32" s="16">
        <v>106</v>
      </c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</row>
    <row r="33" spans="1:44" x14ac:dyDescent="0.25">
      <c r="A33" s="6">
        <v>30</v>
      </c>
      <c r="B33" s="2" t="s">
        <v>70</v>
      </c>
      <c r="C33" s="3">
        <v>9</v>
      </c>
      <c r="D33" s="3">
        <v>9</v>
      </c>
      <c r="E33" s="3">
        <v>7</v>
      </c>
      <c r="F33" s="3">
        <v>0</v>
      </c>
      <c r="G33" s="3">
        <v>0</v>
      </c>
      <c r="H33" s="3">
        <v>14</v>
      </c>
      <c r="I33" s="3">
        <v>14</v>
      </c>
      <c r="J33" s="3">
        <v>14</v>
      </c>
      <c r="K33" s="3">
        <v>0</v>
      </c>
      <c r="L33" s="3"/>
      <c r="M33" s="3"/>
      <c r="N33" s="3"/>
      <c r="O33" s="3"/>
      <c r="P33" s="3"/>
      <c r="Q33" s="3"/>
      <c r="R33" s="4">
        <f t="shared" si="0"/>
        <v>67</v>
      </c>
      <c r="S33" s="4">
        <f t="shared" si="1"/>
        <v>67</v>
      </c>
      <c r="T33" s="4">
        <f t="shared" si="2"/>
        <v>0</v>
      </c>
      <c r="U33" s="4">
        <f t="shared" si="3"/>
        <v>0</v>
      </c>
      <c r="V33" s="4">
        <f t="shared" si="4"/>
        <v>0</v>
      </c>
      <c r="W33" s="4">
        <f t="shared" si="5"/>
        <v>6</v>
      </c>
      <c r="X33" s="3">
        <v>7</v>
      </c>
      <c r="Y33" s="14"/>
      <c r="Z33" s="16">
        <v>141</v>
      </c>
      <c r="AA33" s="16">
        <v>122</v>
      </c>
      <c r="AB33" s="16">
        <v>122</v>
      </c>
      <c r="AC33" s="16">
        <v>114</v>
      </c>
      <c r="AD33" s="16">
        <v>130</v>
      </c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</row>
    <row r="34" spans="1:44" x14ac:dyDescent="0.25">
      <c r="A34" s="6">
        <v>31</v>
      </c>
      <c r="B34" s="2" t="s">
        <v>81</v>
      </c>
      <c r="C34" s="3">
        <v>6</v>
      </c>
      <c r="D34" s="3">
        <v>0</v>
      </c>
      <c r="E34" s="3">
        <v>6</v>
      </c>
      <c r="F34" s="3">
        <v>0</v>
      </c>
      <c r="G34" s="3">
        <v>9</v>
      </c>
      <c r="H34" s="3">
        <v>11</v>
      </c>
      <c r="I34" s="3">
        <v>14</v>
      </c>
      <c r="J34" s="3">
        <v>12</v>
      </c>
      <c r="K34" s="3">
        <v>9</v>
      </c>
      <c r="L34" s="3"/>
      <c r="M34" s="3"/>
      <c r="N34" s="3"/>
      <c r="O34" s="3"/>
      <c r="P34" s="3"/>
      <c r="Q34" s="3"/>
      <c r="R34" s="4">
        <f t="shared" si="0"/>
        <v>67</v>
      </c>
      <c r="S34" s="4">
        <f t="shared" si="1"/>
        <v>67</v>
      </c>
      <c r="T34" s="4">
        <f t="shared" si="2"/>
        <v>0</v>
      </c>
      <c r="U34" s="4">
        <f t="shared" si="3"/>
        <v>0</v>
      </c>
      <c r="V34" s="4">
        <f t="shared" si="4"/>
        <v>6</v>
      </c>
      <c r="W34" s="21">
        <f t="shared" si="5"/>
        <v>7</v>
      </c>
      <c r="X34" s="3">
        <v>1</v>
      </c>
      <c r="Y34" s="14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</row>
    <row r="35" spans="1:44" x14ac:dyDescent="0.25">
      <c r="A35" s="6">
        <v>32</v>
      </c>
      <c r="B35" s="2" t="s">
        <v>60</v>
      </c>
      <c r="C35" s="3">
        <v>11</v>
      </c>
      <c r="D35" s="3">
        <v>7</v>
      </c>
      <c r="E35" s="3">
        <v>7</v>
      </c>
      <c r="F35" s="3">
        <v>14</v>
      </c>
      <c r="G35" s="3">
        <v>0</v>
      </c>
      <c r="H35" s="3">
        <v>7</v>
      </c>
      <c r="I35" s="3">
        <v>13</v>
      </c>
      <c r="J35" s="3">
        <v>0</v>
      </c>
      <c r="K35" s="3">
        <v>7</v>
      </c>
      <c r="L35" s="3"/>
      <c r="M35" s="3"/>
      <c r="N35" s="3"/>
      <c r="O35" s="3"/>
      <c r="P35" s="3"/>
      <c r="Q35" s="3"/>
      <c r="R35" s="4">
        <f t="shared" si="0"/>
        <v>66</v>
      </c>
      <c r="S35" s="4">
        <f t="shared" si="1"/>
        <v>66</v>
      </c>
      <c r="T35" s="4">
        <f t="shared" si="2"/>
        <v>0</v>
      </c>
      <c r="U35" s="4">
        <f t="shared" si="3"/>
        <v>0</v>
      </c>
      <c r="V35" s="4">
        <f t="shared" si="4"/>
        <v>7</v>
      </c>
      <c r="W35" s="21">
        <f t="shared" si="5"/>
        <v>7</v>
      </c>
      <c r="X35" s="3">
        <v>4</v>
      </c>
      <c r="Y35" s="14"/>
      <c r="Z35" s="16">
        <v>116</v>
      </c>
      <c r="AA35" s="16">
        <v>123</v>
      </c>
      <c r="AB35" s="16">
        <v>104</v>
      </c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</row>
    <row r="36" spans="1:44" x14ac:dyDescent="0.25">
      <c r="A36" s="6">
        <v>33</v>
      </c>
      <c r="B36" s="2" t="s">
        <v>65</v>
      </c>
      <c r="C36" s="3">
        <v>13</v>
      </c>
      <c r="D36" s="3">
        <v>14</v>
      </c>
      <c r="E36" s="3">
        <v>11</v>
      </c>
      <c r="F36" s="3">
        <v>11</v>
      </c>
      <c r="G36" s="3">
        <v>9</v>
      </c>
      <c r="H36" s="3">
        <v>7</v>
      </c>
      <c r="I36" s="3">
        <v>0</v>
      </c>
      <c r="J36" s="3">
        <v>0</v>
      </c>
      <c r="K36" s="3">
        <v>0</v>
      </c>
      <c r="L36" s="3"/>
      <c r="M36" s="3"/>
      <c r="N36" s="3"/>
      <c r="O36" s="3"/>
      <c r="P36" s="3"/>
      <c r="Q36" s="3"/>
      <c r="R36" s="4">
        <f t="shared" ref="R36:R67" si="6">SUM(C36:Q36)</f>
        <v>65</v>
      </c>
      <c r="S36" s="4">
        <f t="shared" ref="S36:S67" si="7">R36-T36-U36</f>
        <v>65</v>
      </c>
      <c r="T36" s="4">
        <f t="shared" ref="T36:T67" si="8">SMALL(C36:Q36,1)</f>
        <v>0</v>
      </c>
      <c r="U36" s="4">
        <f t="shared" ref="U36:U67" si="9">SMALL(C36:Q36,2)</f>
        <v>0</v>
      </c>
      <c r="V36" s="4">
        <f t="shared" ref="V36:V67" si="10">SMALL(C36:Q36,3)</f>
        <v>0</v>
      </c>
      <c r="W36" s="4">
        <f t="shared" ref="W36:W67" si="11">COUNTIF(C36:Q36,"&gt;0")</f>
        <v>6</v>
      </c>
      <c r="X36" s="3">
        <v>3</v>
      </c>
      <c r="Y36" s="14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</row>
    <row r="37" spans="1:44" x14ac:dyDescent="0.25">
      <c r="A37" s="6">
        <v>34</v>
      </c>
      <c r="B37" s="2" t="s">
        <v>97</v>
      </c>
      <c r="C37" s="3">
        <v>0</v>
      </c>
      <c r="D37" s="3">
        <v>11</v>
      </c>
      <c r="E37" s="3">
        <v>11</v>
      </c>
      <c r="F37" s="3">
        <v>9</v>
      </c>
      <c r="G37" s="3">
        <v>11</v>
      </c>
      <c r="H37" s="3">
        <v>6</v>
      </c>
      <c r="I37" s="3">
        <v>9</v>
      </c>
      <c r="J37" s="3">
        <v>7</v>
      </c>
      <c r="K37" s="3">
        <v>0</v>
      </c>
      <c r="L37" s="3"/>
      <c r="M37" s="3"/>
      <c r="N37" s="3"/>
      <c r="O37" s="3"/>
      <c r="P37" s="3"/>
      <c r="Q37" s="3"/>
      <c r="R37" s="4">
        <f t="shared" si="6"/>
        <v>64</v>
      </c>
      <c r="S37" s="4">
        <f t="shared" si="7"/>
        <v>64</v>
      </c>
      <c r="T37" s="4">
        <f t="shared" si="8"/>
        <v>0</v>
      </c>
      <c r="U37" s="4">
        <f t="shared" si="9"/>
        <v>0</v>
      </c>
      <c r="V37" s="4">
        <f t="shared" si="10"/>
        <v>6</v>
      </c>
      <c r="W37" s="21">
        <f t="shared" si="11"/>
        <v>7</v>
      </c>
      <c r="X37" s="3">
        <v>3</v>
      </c>
      <c r="Y37" s="14"/>
      <c r="Z37" s="16">
        <v>114</v>
      </c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</row>
    <row r="38" spans="1:44" x14ac:dyDescent="0.25">
      <c r="A38" s="6">
        <v>35</v>
      </c>
      <c r="B38" s="2" t="s">
        <v>53</v>
      </c>
      <c r="C38" s="3">
        <v>9</v>
      </c>
      <c r="D38" s="3">
        <v>0</v>
      </c>
      <c r="E38" s="3">
        <v>9</v>
      </c>
      <c r="F38" s="3">
        <v>0</v>
      </c>
      <c r="G38" s="3">
        <v>7</v>
      </c>
      <c r="H38" s="3">
        <v>15</v>
      </c>
      <c r="I38" s="3">
        <v>14</v>
      </c>
      <c r="J38" s="3">
        <v>9</v>
      </c>
      <c r="K38" s="3">
        <v>0</v>
      </c>
      <c r="L38" s="3"/>
      <c r="M38" s="3"/>
      <c r="N38" s="3"/>
      <c r="O38" s="3"/>
      <c r="P38" s="3"/>
      <c r="Q38" s="3"/>
      <c r="R38" s="4">
        <f t="shared" si="6"/>
        <v>63</v>
      </c>
      <c r="S38" s="4">
        <f t="shared" si="7"/>
        <v>63</v>
      </c>
      <c r="T38" s="4">
        <f t="shared" si="8"/>
        <v>0</v>
      </c>
      <c r="U38" s="4">
        <f t="shared" si="9"/>
        <v>0</v>
      </c>
      <c r="V38" s="4">
        <f t="shared" si="10"/>
        <v>0</v>
      </c>
      <c r="W38" s="4">
        <f t="shared" si="11"/>
        <v>6</v>
      </c>
      <c r="X38" s="3">
        <v>6</v>
      </c>
      <c r="Y38" s="14"/>
      <c r="Z38" s="16">
        <v>107</v>
      </c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</row>
    <row r="39" spans="1:44" x14ac:dyDescent="0.25">
      <c r="A39" s="6">
        <v>36</v>
      </c>
      <c r="B39" s="2" t="s">
        <v>35</v>
      </c>
      <c r="C39" s="3">
        <v>7</v>
      </c>
      <c r="D39" s="3">
        <v>7</v>
      </c>
      <c r="E39" s="3">
        <v>0</v>
      </c>
      <c r="F39" s="3">
        <v>0</v>
      </c>
      <c r="G39" s="3">
        <v>7</v>
      </c>
      <c r="H39" s="3">
        <v>11</v>
      </c>
      <c r="I39" s="3">
        <v>9</v>
      </c>
      <c r="J39" s="3">
        <v>11</v>
      </c>
      <c r="K39" s="3">
        <v>9</v>
      </c>
      <c r="L39" s="3"/>
      <c r="M39" s="3"/>
      <c r="N39" s="3"/>
      <c r="O39" s="3"/>
      <c r="P39" s="3"/>
      <c r="Q39" s="3"/>
      <c r="R39" s="4">
        <f t="shared" si="6"/>
        <v>61</v>
      </c>
      <c r="S39" s="4">
        <f t="shared" si="7"/>
        <v>61</v>
      </c>
      <c r="T39" s="4">
        <f t="shared" si="8"/>
        <v>0</v>
      </c>
      <c r="U39" s="4">
        <f t="shared" si="9"/>
        <v>0</v>
      </c>
      <c r="V39" s="4">
        <f t="shared" si="10"/>
        <v>7</v>
      </c>
      <c r="W39" s="21">
        <f t="shared" si="11"/>
        <v>7</v>
      </c>
      <c r="X39" s="3">
        <v>3</v>
      </c>
      <c r="Y39" s="14"/>
      <c r="Z39" s="16">
        <v>112</v>
      </c>
      <c r="AA39" s="16">
        <v>131</v>
      </c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</row>
    <row r="40" spans="1:44" x14ac:dyDescent="0.25">
      <c r="A40" s="6">
        <v>37</v>
      </c>
      <c r="B40" s="2" t="s">
        <v>48</v>
      </c>
      <c r="C40" s="3">
        <v>9</v>
      </c>
      <c r="D40" s="3">
        <v>11</v>
      </c>
      <c r="E40" s="3">
        <v>6</v>
      </c>
      <c r="F40" s="3">
        <v>11</v>
      </c>
      <c r="G40" s="3">
        <v>9</v>
      </c>
      <c r="H40" s="3">
        <v>7</v>
      </c>
      <c r="I40" s="3">
        <v>0</v>
      </c>
      <c r="J40" s="3">
        <v>0</v>
      </c>
      <c r="K40" s="3">
        <v>6</v>
      </c>
      <c r="L40" s="3"/>
      <c r="M40" s="3"/>
      <c r="N40" s="3"/>
      <c r="O40" s="3"/>
      <c r="P40" s="3"/>
      <c r="Q40" s="3"/>
      <c r="R40" s="4">
        <f t="shared" si="6"/>
        <v>59</v>
      </c>
      <c r="S40" s="4">
        <f t="shared" si="7"/>
        <v>59</v>
      </c>
      <c r="T40" s="4">
        <f t="shared" si="8"/>
        <v>0</v>
      </c>
      <c r="U40" s="4">
        <f t="shared" si="9"/>
        <v>0</v>
      </c>
      <c r="V40" s="4">
        <f t="shared" si="10"/>
        <v>6</v>
      </c>
      <c r="W40" s="21">
        <f t="shared" si="11"/>
        <v>7</v>
      </c>
      <c r="X40" s="3">
        <v>1</v>
      </c>
      <c r="Y40" s="14"/>
      <c r="Z40" s="16">
        <v>118</v>
      </c>
      <c r="AA40" s="16">
        <v>100</v>
      </c>
      <c r="AB40" s="16">
        <v>120</v>
      </c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</row>
    <row r="41" spans="1:44" x14ac:dyDescent="0.25">
      <c r="A41" s="6">
        <v>38</v>
      </c>
      <c r="B41" s="2" t="s">
        <v>87</v>
      </c>
      <c r="C41" s="3">
        <v>7</v>
      </c>
      <c r="D41" s="3">
        <v>7</v>
      </c>
      <c r="E41" s="3">
        <v>12</v>
      </c>
      <c r="F41" s="3">
        <v>5</v>
      </c>
      <c r="G41" s="3">
        <v>5</v>
      </c>
      <c r="H41" s="3">
        <v>9</v>
      </c>
      <c r="I41" s="3">
        <v>7</v>
      </c>
      <c r="J41" s="3">
        <v>6</v>
      </c>
      <c r="K41" s="3">
        <v>0</v>
      </c>
      <c r="L41" s="3"/>
      <c r="M41" s="3"/>
      <c r="N41" s="3"/>
      <c r="O41" s="3"/>
      <c r="P41" s="3"/>
      <c r="Q41" s="3"/>
      <c r="R41" s="4">
        <f t="shared" si="6"/>
        <v>58</v>
      </c>
      <c r="S41" s="4">
        <f t="shared" si="7"/>
        <v>53</v>
      </c>
      <c r="T41" s="4">
        <f t="shared" si="8"/>
        <v>0</v>
      </c>
      <c r="U41" s="4">
        <f t="shared" si="9"/>
        <v>5</v>
      </c>
      <c r="V41" s="4">
        <f t="shared" si="10"/>
        <v>5</v>
      </c>
      <c r="W41" s="21">
        <f t="shared" si="11"/>
        <v>8</v>
      </c>
      <c r="X41" s="3">
        <v>4</v>
      </c>
      <c r="Y41" s="14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</row>
    <row r="42" spans="1:44" x14ac:dyDescent="0.25">
      <c r="A42" s="6">
        <v>39</v>
      </c>
      <c r="B42" s="2" t="s">
        <v>85</v>
      </c>
      <c r="C42" s="3">
        <v>7</v>
      </c>
      <c r="D42" s="3">
        <v>6</v>
      </c>
      <c r="E42" s="3">
        <v>6</v>
      </c>
      <c r="F42" s="3">
        <v>6</v>
      </c>
      <c r="G42" s="3">
        <v>7</v>
      </c>
      <c r="H42" s="3">
        <v>5</v>
      </c>
      <c r="I42" s="3">
        <v>9</v>
      </c>
      <c r="J42" s="3">
        <v>6</v>
      </c>
      <c r="K42" s="3">
        <v>6</v>
      </c>
      <c r="L42" s="3"/>
      <c r="M42" s="3"/>
      <c r="N42" s="3"/>
      <c r="O42" s="3"/>
      <c r="P42" s="3"/>
      <c r="Q42" s="3"/>
      <c r="R42" s="4">
        <f t="shared" si="6"/>
        <v>58</v>
      </c>
      <c r="S42" s="4">
        <f t="shared" si="7"/>
        <v>47</v>
      </c>
      <c r="T42" s="4">
        <f t="shared" si="8"/>
        <v>5</v>
      </c>
      <c r="U42" s="4">
        <f t="shared" si="9"/>
        <v>6</v>
      </c>
      <c r="V42" s="4">
        <f t="shared" si="10"/>
        <v>6</v>
      </c>
      <c r="W42" s="21">
        <f t="shared" si="11"/>
        <v>9</v>
      </c>
      <c r="X42" s="3">
        <v>4</v>
      </c>
      <c r="Y42" s="14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</row>
    <row r="43" spans="1:44" x14ac:dyDescent="0.25">
      <c r="A43" s="6">
        <v>40</v>
      </c>
      <c r="B43" s="2" t="s">
        <v>82</v>
      </c>
      <c r="C43" s="3">
        <v>6</v>
      </c>
      <c r="D43" s="3">
        <v>6</v>
      </c>
      <c r="E43" s="3">
        <v>7</v>
      </c>
      <c r="F43" s="3">
        <v>7</v>
      </c>
      <c r="G43" s="3">
        <v>9</v>
      </c>
      <c r="H43" s="3">
        <v>7</v>
      </c>
      <c r="I43" s="3">
        <v>9</v>
      </c>
      <c r="J43" s="3">
        <v>0</v>
      </c>
      <c r="K43" s="3">
        <v>7</v>
      </c>
      <c r="L43" s="3"/>
      <c r="M43" s="3"/>
      <c r="N43" s="3"/>
      <c r="O43" s="3"/>
      <c r="P43" s="3"/>
      <c r="Q43" s="3"/>
      <c r="R43" s="4">
        <f t="shared" si="6"/>
        <v>58</v>
      </c>
      <c r="S43" s="4">
        <f t="shared" si="7"/>
        <v>52</v>
      </c>
      <c r="T43" s="4">
        <f t="shared" si="8"/>
        <v>0</v>
      </c>
      <c r="U43" s="4">
        <f t="shared" si="9"/>
        <v>6</v>
      </c>
      <c r="V43" s="4">
        <f t="shared" si="10"/>
        <v>6</v>
      </c>
      <c r="W43" s="21">
        <f t="shared" si="11"/>
        <v>8</v>
      </c>
      <c r="X43" s="3">
        <v>3</v>
      </c>
      <c r="Y43" s="14"/>
      <c r="Z43" s="16">
        <v>100</v>
      </c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</row>
    <row r="44" spans="1:44" x14ac:dyDescent="0.25">
      <c r="A44" s="6">
        <v>41</v>
      </c>
      <c r="B44" s="2" t="s">
        <v>107</v>
      </c>
      <c r="C44" s="3">
        <v>0</v>
      </c>
      <c r="D44" s="3">
        <v>6</v>
      </c>
      <c r="E44" s="3">
        <v>6</v>
      </c>
      <c r="F44" s="3">
        <v>7</v>
      </c>
      <c r="G44" s="3">
        <v>5</v>
      </c>
      <c r="H44" s="3">
        <v>9</v>
      </c>
      <c r="I44" s="3">
        <v>9</v>
      </c>
      <c r="J44" s="3">
        <v>6</v>
      </c>
      <c r="K44" s="3">
        <v>9</v>
      </c>
      <c r="L44" s="3"/>
      <c r="M44" s="3"/>
      <c r="N44" s="3"/>
      <c r="O44" s="3"/>
      <c r="P44" s="3"/>
      <c r="Q44" s="3"/>
      <c r="R44" s="4">
        <f t="shared" si="6"/>
        <v>57</v>
      </c>
      <c r="S44" s="4">
        <f t="shared" si="7"/>
        <v>52</v>
      </c>
      <c r="T44" s="4">
        <f t="shared" si="8"/>
        <v>0</v>
      </c>
      <c r="U44" s="4">
        <f t="shared" si="9"/>
        <v>5</v>
      </c>
      <c r="V44" s="4">
        <f t="shared" si="10"/>
        <v>6</v>
      </c>
      <c r="W44" s="21">
        <f t="shared" si="11"/>
        <v>8</v>
      </c>
      <c r="X44" s="3">
        <v>2</v>
      </c>
      <c r="Y44" s="14"/>
      <c r="Z44" s="16">
        <v>116</v>
      </c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</row>
    <row r="45" spans="1:44" x14ac:dyDescent="0.25">
      <c r="A45" s="6">
        <v>42</v>
      </c>
      <c r="B45" s="2" t="s">
        <v>63</v>
      </c>
      <c r="C45" s="3">
        <v>15</v>
      </c>
      <c r="D45" s="3">
        <v>0</v>
      </c>
      <c r="E45" s="3">
        <v>15</v>
      </c>
      <c r="F45" s="3">
        <v>13</v>
      </c>
      <c r="G45" s="3">
        <v>0</v>
      </c>
      <c r="H45" s="3">
        <v>0</v>
      </c>
      <c r="I45" s="3">
        <v>0</v>
      </c>
      <c r="J45" s="3">
        <v>0</v>
      </c>
      <c r="K45" s="3">
        <v>14</v>
      </c>
      <c r="L45" s="3"/>
      <c r="M45" s="3"/>
      <c r="N45" s="3"/>
      <c r="O45" s="3"/>
      <c r="P45" s="3"/>
      <c r="Q45" s="3"/>
      <c r="R45" s="4">
        <f t="shared" si="6"/>
        <v>57</v>
      </c>
      <c r="S45" s="4">
        <f t="shared" si="7"/>
        <v>57</v>
      </c>
      <c r="T45" s="4">
        <f t="shared" si="8"/>
        <v>0</v>
      </c>
      <c r="U45" s="4">
        <f t="shared" si="9"/>
        <v>0</v>
      </c>
      <c r="V45" s="4">
        <f t="shared" si="10"/>
        <v>0</v>
      </c>
      <c r="W45" s="4">
        <f t="shared" si="11"/>
        <v>4</v>
      </c>
      <c r="X45" s="3">
        <v>6</v>
      </c>
      <c r="Y45" s="14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</row>
    <row r="46" spans="1:44" x14ac:dyDescent="0.25">
      <c r="A46" s="6">
        <v>43</v>
      </c>
      <c r="B46" s="2" t="s">
        <v>41</v>
      </c>
      <c r="C46" s="3">
        <v>6</v>
      </c>
      <c r="D46" s="3">
        <v>5</v>
      </c>
      <c r="E46" s="3">
        <v>6</v>
      </c>
      <c r="F46" s="3">
        <v>6</v>
      </c>
      <c r="G46" s="3">
        <v>5</v>
      </c>
      <c r="H46" s="3">
        <v>5</v>
      </c>
      <c r="I46" s="3">
        <v>9</v>
      </c>
      <c r="J46" s="3">
        <v>6</v>
      </c>
      <c r="K46" s="3">
        <v>6</v>
      </c>
      <c r="L46" s="3"/>
      <c r="M46" s="3"/>
      <c r="N46" s="3"/>
      <c r="O46" s="3"/>
      <c r="P46" s="3"/>
      <c r="Q46" s="3"/>
      <c r="R46" s="4">
        <f t="shared" si="6"/>
        <v>54</v>
      </c>
      <c r="S46" s="4">
        <f t="shared" si="7"/>
        <v>44</v>
      </c>
      <c r="T46" s="4">
        <f t="shared" si="8"/>
        <v>5</v>
      </c>
      <c r="U46" s="4">
        <f t="shared" si="9"/>
        <v>5</v>
      </c>
      <c r="V46" s="4">
        <f t="shared" si="10"/>
        <v>5</v>
      </c>
      <c r="W46" s="21">
        <f t="shared" si="11"/>
        <v>9</v>
      </c>
      <c r="X46" s="3"/>
      <c r="Y46" s="14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</row>
    <row r="47" spans="1:44" x14ac:dyDescent="0.25">
      <c r="A47" s="6">
        <v>44</v>
      </c>
      <c r="B47" s="2" t="s">
        <v>30</v>
      </c>
      <c r="C47" s="3">
        <v>6</v>
      </c>
      <c r="D47" s="3">
        <v>7</v>
      </c>
      <c r="E47" s="3">
        <v>6</v>
      </c>
      <c r="F47" s="3">
        <v>6</v>
      </c>
      <c r="G47" s="3">
        <v>0</v>
      </c>
      <c r="H47" s="3">
        <v>0</v>
      </c>
      <c r="I47" s="3">
        <v>6</v>
      </c>
      <c r="J47" s="3">
        <v>11</v>
      </c>
      <c r="K47" s="3">
        <v>11</v>
      </c>
      <c r="L47" s="3"/>
      <c r="M47" s="3"/>
      <c r="N47" s="3"/>
      <c r="O47" s="3"/>
      <c r="P47" s="3"/>
      <c r="Q47" s="3"/>
      <c r="R47" s="4">
        <f t="shared" si="6"/>
        <v>53</v>
      </c>
      <c r="S47" s="4">
        <f t="shared" si="7"/>
        <v>53</v>
      </c>
      <c r="T47" s="4">
        <f t="shared" si="8"/>
        <v>0</v>
      </c>
      <c r="U47" s="4">
        <f t="shared" si="9"/>
        <v>0</v>
      </c>
      <c r="V47" s="4">
        <f t="shared" si="10"/>
        <v>6</v>
      </c>
      <c r="W47" s="21">
        <f t="shared" si="11"/>
        <v>7</v>
      </c>
      <c r="X47" s="3">
        <v>3</v>
      </c>
      <c r="Y47" s="14"/>
      <c r="Z47" s="16">
        <v>107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</row>
    <row r="48" spans="1:44" x14ac:dyDescent="0.25">
      <c r="A48" s="6">
        <v>45</v>
      </c>
      <c r="B48" s="2" t="s">
        <v>59</v>
      </c>
      <c r="C48" s="3">
        <v>6</v>
      </c>
      <c r="D48" s="3">
        <v>7</v>
      </c>
      <c r="E48" s="3">
        <v>6</v>
      </c>
      <c r="F48" s="3">
        <v>5</v>
      </c>
      <c r="G48" s="3">
        <v>5</v>
      </c>
      <c r="H48" s="3">
        <v>6</v>
      </c>
      <c r="I48" s="3">
        <v>7</v>
      </c>
      <c r="J48" s="3">
        <v>9</v>
      </c>
      <c r="K48" s="3">
        <v>0</v>
      </c>
      <c r="L48" s="3"/>
      <c r="M48" s="3"/>
      <c r="N48" s="3"/>
      <c r="O48" s="3"/>
      <c r="P48" s="3"/>
      <c r="Q48" s="3"/>
      <c r="R48" s="4">
        <f t="shared" si="6"/>
        <v>51</v>
      </c>
      <c r="S48" s="4">
        <f t="shared" si="7"/>
        <v>46</v>
      </c>
      <c r="T48" s="4">
        <f t="shared" si="8"/>
        <v>0</v>
      </c>
      <c r="U48" s="4">
        <f t="shared" si="9"/>
        <v>5</v>
      </c>
      <c r="V48" s="4">
        <f t="shared" si="10"/>
        <v>5</v>
      </c>
      <c r="W48" s="21">
        <f t="shared" si="11"/>
        <v>8</v>
      </c>
      <c r="X48" s="3"/>
      <c r="Y48" s="14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</row>
    <row r="49" spans="1:44" x14ac:dyDescent="0.25">
      <c r="A49" s="6">
        <v>46</v>
      </c>
      <c r="B49" s="2" t="s">
        <v>116</v>
      </c>
      <c r="C49" s="3">
        <v>0</v>
      </c>
      <c r="D49" s="3">
        <v>6</v>
      </c>
      <c r="E49" s="3">
        <v>11</v>
      </c>
      <c r="F49" s="3">
        <v>6</v>
      </c>
      <c r="G49" s="3">
        <v>9</v>
      </c>
      <c r="H49" s="3">
        <v>0</v>
      </c>
      <c r="I49" s="3">
        <v>6</v>
      </c>
      <c r="J49" s="3">
        <v>6</v>
      </c>
      <c r="K49" s="3">
        <v>6</v>
      </c>
      <c r="L49" s="3"/>
      <c r="M49" s="3"/>
      <c r="N49" s="3"/>
      <c r="O49" s="3"/>
      <c r="P49" s="3"/>
      <c r="Q49" s="3"/>
      <c r="R49" s="4">
        <f t="shared" si="6"/>
        <v>50</v>
      </c>
      <c r="S49" s="4">
        <f t="shared" si="7"/>
        <v>50</v>
      </c>
      <c r="T49" s="4">
        <f t="shared" si="8"/>
        <v>0</v>
      </c>
      <c r="U49" s="4">
        <f t="shared" si="9"/>
        <v>0</v>
      </c>
      <c r="V49" s="4">
        <f t="shared" si="10"/>
        <v>6</v>
      </c>
      <c r="W49" s="21">
        <f t="shared" si="11"/>
        <v>7</v>
      </c>
      <c r="X49" s="3"/>
      <c r="Y49" s="14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</row>
    <row r="50" spans="1:44" x14ac:dyDescent="0.25">
      <c r="A50" s="6">
        <v>47</v>
      </c>
      <c r="B50" s="2" t="s">
        <v>96</v>
      </c>
      <c r="C50" s="3">
        <v>0</v>
      </c>
      <c r="D50" s="3">
        <v>9</v>
      </c>
      <c r="E50" s="3">
        <v>9</v>
      </c>
      <c r="F50" s="3">
        <v>0</v>
      </c>
      <c r="G50" s="3">
        <v>0</v>
      </c>
      <c r="H50" s="3">
        <v>0</v>
      </c>
      <c r="I50" s="3">
        <v>9</v>
      </c>
      <c r="J50" s="3">
        <v>7</v>
      </c>
      <c r="K50" s="3">
        <v>15</v>
      </c>
      <c r="L50" s="3"/>
      <c r="M50" s="3"/>
      <c r="N50" s="3"/>
      <c r="O50" s="3"/>
      <c r="P50" s="3"/>
      <c r="Q50" s="3"/>
      <c r="R50" s="4">
        <f t="shared" si="6"/>
        <v>49</v>
      </c>
      <c r="S50" s="4">
        <f t="shared" si="7"/>
        <v>49</v>
      </c>
      <c r="T50" s="4">
        <f t="shared" si="8"/>
        <v>0</v>
      </c>
      <c r="U50" s="4">
        <f t="shared" si="9"/>
        <v>0</v>
      </c>
      <c r="V50" s="4">
        <f t="shared" si="10"/>
        <v>0</v>
      </c>
      <c r="W50" s="4">
        <f t="shared" si="11"/>
        <v>5</v>
      </c>
      <c r="X50" s="3">
        <v>2</v>
      </c>
      <c r="Y50" s="14"/>
      <c r="Z50" s="16">
        <v>125</v>
      </c>
      <c r="AA50" s="16">
        <v>117</v>
      </c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</row>
    <row r="51" spans="1:44" x14ac:dyDescent="0.25">
      <c r="A51" s="6">
        <v>48</v>
      </c>
      <c r="B51" s="2" t="s">
        <v>119</v>
      </c>
      <c r="C51" s="3">
        <v>0</v>
      </c>
      <c r="D51" s="3">
        <v>0</v>
      </c>
      <c r="E51" s="3">
        <v>6</v>
      </c>
      <c r="F51" s="3">
        <v>6</v>
      </c>
      <c r="G51" s="3">
        <v>5</v>
      </c>
      <c r="H51" s="3">
        <v>9</v>
      </c>
      <c r="I51" s="3">
        <v>9</v>
      </c>
      <c r="J51" s="3">
        <v>6</v>
      </c>
      <c r="K51" s="3">
        <v>7</v>
      </c>
      <c r="L51" s="3"/>
      <c r="M51" s="3"/>
      <c r="N51" s="3"/>
      <c r="O51" s="3"/>
      <c r="P51" s="3"/>
      <c r="Q51" s="3"/>
      <c r="R51" s="4">
        <f t="shared" si="6"/>
        <v>48</v>
      </c>
      <c r="S51" s="4">
        <f t="shared" si="7"/>
        <v>48</v>
      </c>
      <c r="T51" s="4">
        <f t="shared" si="8"/>
        <v>0</v>
      </c>
      <c r="U51" s="4">
        <f t="shared" si="9"/>
        <v>0</v>
      </c>
      <c r="V51" s="4">
        <f t="shared" si="10"/>
        <v>5</v>
      </c>
      <c r="W51" s="21">
        <f t="shared" si="11"/>
        <v>7</v>
      </c>
      <c r="X51" s="3"/>
      <c r="Y51" s="14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</row>
    <row r="52" spans="1:44" x14ac:dyDescent="0.25">
      <c r="A52" s="6">
        <v>49</v>
      </c>
      <c r="B52" s="2" t="s">
        <v>31</v>
      </c>
      <c r="C52" s="3">
        <v>7</v>
      </c>
      <c r="D52" s="3">
        <v>7</v>
      </c>
      <c r="E52" s="3">
        <v>7</v>
      </c>
      <c r="F52" s="3">
        <v>9</v>
      </c>
      <c r="G52" s="3">
        <v>5</v>
      </c>
      <c r="H52" s="3">
        <v>0</v>
      </c>
      <c r="I52" s="3">
        <v>6</v>
      </c>
      <c r="J52" s="3">
        <v>6</v>
      </c>
      <c r="K52" s="3">
        <v>0</v>
      </c>
      <c r="L52" s="3"/>
      <c r="M52" s="3"/>
      <c r="N52" s="3"/>
      <c r="O52" s="3"/>
      <c r="P52" s="3"/>
      <c r="Q52" s="3"/>
      <c r="R52" s="4">
        <f t="shared" si="6"/>
        <v>47</v>
      </c>
      <c r="S52" s="4">
        <f t="shared" si="7"/>
        <v>47</v>
      </c>
      <c r="T52" s="4">
        <f t="shared" si="8"/>
        <v>0</v>
      </c>
      <c r="U52" s="4">
        <f t="shared" si="9"/>
        <v>0</v>
      </c>
      <c r="V52" s="4">
        <f t="shared" si="10"/>
        <v>5</v>
      </c>
      <c r="W52" s="21">
        <f t="shared" si="11"/>
        <v>7</v>
      </c>
      <c r="X52" s="3">
        <v>1</v>
      </c>
      <c r="Y52" s="14"/>
      <c r="Z52" s="16">
        <v>109</v>
      </c>
      <c r="AA52" s="16">
        <v>112</v>
      </c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</row>
    <row r="53" spans="1:44" x14ac:dyDescent="0.25">
      <c r="A53" s="6">
        <v>50</v>
      </c>
      <c r="B53" s="2" t="s">
        <v>117</v>
      </c>
      <c r="C53" s="3">
        <v>0</v>
      </c>
      <c r="D53" s="3">
        <v>5</v>
      </c>
      <c r="E53" s="3">
        <v>0</v>
      </c>
      <c r="F53" s="3">
        <v>9</v>
      </c>
      <c r="G53" s="3">
        <v>0</v>
      </c>
      <c r="H53" s="3">
        <v>6</v>
      </c>
      <c r="I53" s="3">
        <v>9</v>
      </c>
      <c r="J53" s="3">
        <v>9</v>
      </c>
      <c r="K53" s="3">
        <v>9</v>
      </c>
      <c r="L53" s="3"/>
      <c r="M53" s="3"/>
      <c r="N53" s="3"/>
      <c r="O53" s="3"/>
      <c r="P53" s="3"/>
      <c r="Q53" s="3"/>
      <c r="R53" s="4">
        <f t="shared" si="6"/>
        <v>47</v>
      </c>
      <c r="S53" s="4">
        <f t="shared" si="7"/>
        <v>47</v>
      </c>
      <c r="T53" s="4">
        <f t="shared" si="8"/>
        <v>0</v>
      </c>
      <c r="U53" s="4">
        <f t="shared" si="9"/>
        <v>0</v>
      </c>
      <c r="V53" s="4">
        <f t="shared" si="10"/>
        <v>0</v>
      </c>
      <c r="W53" s="4">
        <f t="shared" si="11"/>
        <v>6</v>
      </c>
      <c r="X53" s="3">
        <v>6</v>
      </c>
      <c r="Y53" s="14"/>
      <c r="Z53" s="16">
        <v>123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</row>
    <row r="54" spans="1:44" x14ac:dyDescent="0.25">
      <c r="A54" s="6">
        <v>51</v>
      </c>
      <c r="B54" s="2" t="s">
        <v>108</v>
      </c>
      <c r="C54" s="3">
        <v>0</v>
      </c>
      <c r="D54" s="3">
        <v>9</v>
      </c>
      <c r="E54" s="3">
        <v>14</v>
      </c>
      <c r="F54" s="3">
        <v>14</v>
      </c>
      <c r="G54" s="3">
        <v>0</v>
      </c>
      <c r="H54" s="3">
        <v>9</v>
      </c>
      <c r="I54" s="3">
        <v>0</v>
      </c>
      <c r="J54" s="3">
        <v>0</v>
      </c>
      <c r="K54" s="3">
        <v>0</v>
      </c>
      <c r="L54" s="3"/>
      <c r="M54" s="3"/>
      <c r="N54" s="3"/>
      <c r="O54" s="3"/>
      <c r="P54" s="3"/>
      <c r="Q54" s="3"/>
      <c r="R54" s="4">
        <f t="shared" si="6"/>
        <v>46</v>
      </c>
      <c r="S54" s="4">
        <f t="shared" si="7"/>
        <v>46</v>
      </c>
      <c r="T54" s="4">
        <f t="shared" si="8"/>
        <v>0</v>
      </c>
      <c r="U54" s="4">
        <f t="shared" si="9"/>
        <v>0</v>
      </c>
      <c r="V54" s="4">
        <f t="shared" si="10"/>
        <v>0</v>
      </c>
      <c r="W54" s="4">
        <f t="shared" si="11"/>
        <v>4</v>
      </c>
      <c r="X54" s="3">
        <v>8</v>
      </c>
      <c r="Y54" s="14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</row>
    <row r="55" spans="1:44" x14ac:dyDescent="0.25">
      <c r="A55" s="6">
        <v>52</v>
      </c>
      <c r="B55" s="2" t="s">
        <v>104</v>
      </c>
      <c r="C55" s="3">
        <v>0</v>
      </c>
      <c r="D55" s="3">
        <v>14</v>
      </c>
      <c r="E55" s="3">
        <v>0</v>
      </c>
      <c r="F55" s="3">
        <v>7</v>
      </c>
      <c r="G55" s="3">
        <v>9</v>
      </c>
      <c r="H55" s="3">
        <v>0</v>
      </c>
      <c r="I55" s="3">
        <v>6</v>
      </c>
      <c r="J55" s="3">
        <v>0</v>
      </c>
      <c r="K55" s="3">
        <v>9</v>
      </c>
      <c r="L55" s="3"/>
      <c r="M55" s="3"/>
      <c r="N55" s="3"/>
      <c r="O55" s="3"/>
      <c r="P55" s="3"/>
      <c r="Q55" s="3"/>
      <c r="R55" s="4">
        <f t="shared" si="6"/>
        <v>45</v>
      </c>
      <c r="S55" s="4">
        <f t="shared" si="7"/>
        <v>45</v>
      </c>
      <c r="T55" s="4">
        <f t="shared" si="8"/>
        <v>0</v>
      </c>
      <c r="U55" s="4">
        <f t="shared" si="9"/>
        <v>0</v>
      </c>
      <c r="V55" s="4">
        <f t="shared" si="10"/>
        <v>0</v>
      </c>
      <c r="W55" s="4">
        <f t="shared" si="11"/>
        <v>5</v>
      </c>
      <c r="X55" s="3">
        <v>2</v>
      </c>
      <c r="Y55" s="14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</row>
    <row r="56" spans="1:44" x14ac:dyDescent="0.25">
      <c r="A56" s="6">
        <v>53</v>
      </c>
      <c r="B56" s="2" t="s">
        <v>78</v>
      </c>
      <c r="C56" s="3">
        <v>6</v>
      </c>
      <c r="D56" s="3">
        <v>7</v>
      </c>
      <c r="E56" s="3">
        <v>6</v>
      </c>
      <c r="F56" s="3">
        <v>0</v>
      </c>
      <c r="G56" s="3">
        <v>0</v>
      </c>
      <c r="H56" s="3">
        <v>5</v>
      </c>
      <c r="I56" s="3">
        <v>7</v>
      </c>
      <c r="J56" s="3">
        <v>5</v>
      </c>
      <c r="K56" s="3">
        <v>9</v>
      </c>
      <c r="L56" s="3"/>
      <c r="M56" s="3"/>
      <c r="N56" s="3"/>
      <c r="O56" s="3"/>
      <c r="P56" s="3"/>
      <c r="Q56" s="3"/>
      <c r="R56" s="4">
        <f t="shared" si="6"/>
        <v>45</v>
      </c>
      <c r="S56" s="4">
        <f t="shared" si="7"/>
        <v>45</v>
      </c>
      <c r="T56" s="4">
        <f t="shared" si="8"/>
        <v>0</v>
      </c>
      <c r="U56" s="4">
        <f t="shared" si="9"/>
        <v>0</v>
      </c>
      <c r="V56" s="4">
        <f t="shared" si="10"/>
        <v>5</v>
      </c>
      <c r="W56" s="21">
        <f t="shared" si="11"/>
        <v>7</v>
      </c>
      <c r="X56" s="3"/>
      <c r="Y56" s="14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</row>
    <row r="57" spans="1:44" x14ac:dyDescent="0.25">
      <c r="A57" s="6">
        <v>54</v>
      </c>
      <c r="B57" s="2" t="s">
        <v>71</v>
      </c>
      <c r="C57" s="3">
        <v>9</v>
      </c>
      <c r="D57" s="3">
        <v>17</v>
      </c>
      <c r="E57" s="3">
        <v>9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0</v>
      </c>
      <c r="L57" s="3"/>
      <c r="M57" s="3"/>
      <c r="N57" s="3"/>
      <c r="O57" s="3"/>
      <c r="P57" s="3"/>
      <c r="Q57" s="3"/>
      <c r="R57" s="4">
        <f t="shared" si="6"/>
        <v>44</v>
      </c>
      <c r="S57" s="4">
        <f t="shared" si="7"/>
        <v>44</v>
      </c>
      <c r="T57" s="4">
        <f t="shared" si="8"/>
        <v>0</v>
      </c>
      <c r="U57" s="4">
        <f t="shared" si="9"/>
        <v>0</v>
      </c>
      <c r="V57" s="4">
        <f t="shared" si="10"/>
        <v>0</v>
      </c>
      <c r="W57" s="4">
        <f t="shared" si="11"/>
        <v>4</v>
      </c>
      <c r="X57" s="3">
        <v>3</v>
      </c>
      <c r="Y57" s="14"/>
      <c r="Z57" s="16">
        <v>109</v>
      </c>
      <c r="AA57" s="16">
        <v>135</v>
      </c>
      <c r="AB57" s="16">
        <v>106</v>
      </c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</row>
    <row r="58" spans="1:44" x14ac:dyDescent="0.25">
      <c r="A58" s="6">
        <v>55</v>
      </c>
      <c r="B58" s="2" t="s">
        <v>24</v>
      </c>
      <c r="C58" s="3">
        <v>6</v>
      </c>
      <c r="D58" s="3">
        <v>6</v>
      </c>
      <c r="E58" s="3">
        <v>5</v>
      </c>
      <c r="F58" s="3">
        <v>5</v>
      </c>
      <c r="G58" s="3">
        <v>5</v>
      </c>
      <c r="H58" s="3">
        <v>6</v>
      </c>
      <c r="I58" s="3">
        <v>5</v>
      </c>
      <c r="J58" s="3">
        <v>0</v>
      </c>
      <c r="K58" s="3">
        <v>6</v>
      </c>
      <c r="L58" s="3"/>
      <c r="M58" s="3"/>
      <c r="N58" s="3"/>
      <c r="O58" s="3"/>
      <c r="P58" s="3"/>
      <c r="Q58" s="3"/>
      <c r="R58" s="4">
        <f t="shared" si="6"/>
        <v>44</v>
      </c>
      <c r="S58" s="4">
        <f t="shared" si="7"/>
        <v>39</v>
      </c>
      <c r="T58" s="4">
        <f t="shared" si="8"/>
        <v>0</v>
      </c>
      <c r="U58" s="4">
        <f t="shared" si="9"/>
        <v>5</v>
      </c>
      <c r="V58" s="4">
        <f t="shared" si="10"/>
        <v>5</v>
      </c>
      <c r="W58" s="21">
        <f t="shared" si="11"/>
        <v>8</v>
      </c>
      <c r="X58" s="3"/>
      <c r="Y58" s="14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</row>
    <row r="59" spans="1:44" x14ac:dyDescent="0.25">
      <c r="A59" s="6">
        <v>56</v>
      </c>
      <c r="B59" s="2" t="s">
        <v>55</v>
      </c>
      <c r="C59" s="3">
        <v>9</v>
      </c>
      <c r="D59" s="3">
        <v>7</v>
      </c>
      <c r="E59" s="3">
        <v>0</v>
      </c>
      <c r="F59" s="3">
        <v>14</v>
      </c>
      <c r="G59" s="3">
        <v>0</v>
      </c>
      <c r="H59" s="3">
        <v>0</v>
      </c>
      <c r="I59" s="3">
        <v>0</v>
      </c>
      <c r="J59" s="3">
        <v>12</v>
      </c>
      <c r="K59" s="3">
        <v>0</v>
      </c>
      <c r="L59" s="3"/>
      <c r="M59" s="3"/>
      <c r="N59" s="3"/>
      <c r="O59" s="3"/>
      <c r="P59" s="3"/>
      <c r="Q59" s="3"/>
      <c r="R59" s="4">
        <f t="shared" si="6"/>
        <v>42</v>
      </c>
      <c r="S59" s="4">
        <f t="shared" si="7"/>
        <v>42</v>
      </c>
      <c r="T59" s="4">
        <f t="shared" si="8"/>
        <v>0</v>
      </c>
      <c r="U59" s="4">
        <f t="shared" si="9"/>
        <v>0</v>
      </c>
      <c r="V59" s="4">
        <f t="shared" si="10"/>
        <v>0</v>
      </c>
      <c r="W59" s="4">
        <f t="shared" si="11"/>
        <v>4</v>
      </c>
      <c r="X59" s="3">
        <v>3</v>
      </c>
      <c r="Y59" s="14"/>
      <c r="Z59" s="16">
        <v>101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</row>
    <row r="60" spans="1:44" x14ac:dyDescent="0.25">
      <c r="A60" s="6">
        <v>57</v>
      </c>
      <c r="B60" s="2" t="s">
        <v>83</v>
      </c>
      <c r="C60" s="3">
        <v>6</v>
      </c>
      <c r="D60" s="3">
        <v>0</v>
      </c>
      <c r="E60" s="3">
        <v>5</v>
      </c>
      <c r="F60" s="3">
        <v>6</v>
      </c>
      <c r="G60" s="3">
        <v>5</v>
      </c>
      <c r="H60" s="3">
        <v>0</v>
      </c>
      <c r="I60" s="3">
        <v>6</v>
      </c>
      <c r="J60" s="3">
        <v>9</v>
      </c>
      <c r="K60" s="3">
        <v>5</v>
      </c>
      <c r="L60" s="3"/>
      <c r="M60" s="3"/>
      <c r="N60" s="3"/>
      <c r="O60" s="3"/>
      <c r="P60" s="3"/>
      <c r="Q60" s="3"/>
      <c r="R60" s="4">
        <f t="shared" si="6"/>
        <v>42</v>
      </c>
      <c r="S60" s="4">
        <f t="shared" si="7"/>
        <v>42</v>
      </c>
      <c r="T60" s="4">
        <f t="shared" si="8"/>
        <v>0</v>
      </c>
      <c r="U60" s="4">
        <f t="shared" si="9"/>
        <v>0</v>
      </c>
      <c r="V60" s="4">
        <f t="shared" si="10"/>
        <v>5</v>
      </c>
      <c r="W60" s="21">
        <f t="shared" si="11"/>
        <v>7</v>
      </c>
      <c r="X60" s="3">
        <v>1</v>
      </c>
      <c r="Y60" s="14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</row>
    <row r="61" spans="1:44" x14ac:dyDescent="0.25">
      <c r="A61" s="6">
        <v>58</v>
      </c>
      <c r="B61" s="2" t="s">
        <v>32</v>
      </c>
      <c r="C61" s="3">
        <v>6</v>
      </c>
      <c r="D61" s="3">
        <v>6</v>
      </c>
      <c r="E61" s="3">
        <v>6</v>
      </c>
      <c r="F61" s="3">
        <v>6</v>
      </c>
      <c r="G61" s="3">
        <v>5</v>
      </c>
      <c r="H61" s="3">
        <v>6</v>
      </c>
      <c r="I61" s="3">
        <v>6</v>
      </c>
      <c r="J61" s="3">
        <v>0</v>
      </c>
      <c r="K61" s="3">
        <v>0</v>
      </c>
      <c r="L61" s="3"/>
      <c r="M61" s="3"/>
      <c r="N61" s="3"/>
      <c r="O61" s="3"/>
      <c r="P61" s="3"/>
      <c r="Q61" s="3"/>
      <c r="R61" s="4">
        <f t="shared" si="6"/>
        <v>41</v>
      </c>
      <c r="S61" s="4">
        <f t="shared" si="7"/>
        <v>41</v>
      </c>
      <c r="T61" s="4">
        <f t="shared" si="8"/>
        <v>0</v>
      </c>
      <c r="U61" s="4">
        <f t="shared" si="9"/>
        <v>0</v>
      </c>
      <c r="V61" s="4">
        <f t="shared" si="10"/>
        <v>5</v>
      </c>
      <c r="W61" s="21">
        <f t="shared" si="11"/>
        <v>7</v>
      </c>
      <c r="X61" s="3"/>
      <c r="Y61" s="14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</row>
    <row r="62" spans="1:44" x14ac:dyDescent="0.25">
      <c r="A62" s="6">
        <v>59</v>
      </c>
      <c r="B62" s="2" t="s">
        <v>64</v>
      </c>
      <c r="C62" s="3">
        <v>9</v>
      </c>
      <c r="D62" s="3">
        <v>6</v>
      </c>
      <c r="E62" s="3">
        <v>9</v>
      </c>
      <c r="F62" s="3">
        <v>0</v>
      </c>
      <c r="G62" s="3">
        <v>0</v>
      </c>
      <c r="H62" s="3">
        <v>0</v>
      </c>
      <c r="I62" s="3">
        <v>11</v>
      </c>
      <c r="J62" s="3">
        <v>6</v>
      </c>
      <c r="K62" s="3">
        <v>0</v>
      </c>
      <c r="L62" s="3"/>
      <c r="M62" s="3"/>
      <c r="N62" s="3"/>
      <c r="O62" s="3"/>
      <c r="P62" s="3"/>
      <c r="Q62" s="3"/>
      <c r="R62" s="4">
        <f t="shared" si="6"/>
        <v>41</v>
      </c>
      <c r="S62" s="4">
        <f t="shared" si="7"/>
        <v>41</v>
      </c>
      <c r="T62" s="4">
        <f t="shared" si="8"/>
        <v>0</v>
      </c>
      <c r="U62" s="4">
        <f t="shared" si="9"/>
        <v>0</v>
      </c>
      <c r="V62" s="4">
        <f t="shared" si="10"/>
        <v>0</v>
      </c>
      <c r="W62" s="4">
        <f t="shared" si="11"/>
        <v>5</v>
      </c>
      <c r="X62" s="3"/>
      <c r="Y62" s="14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</row>
    <row r="63" spans="1:44" x14ac:dyDescent="0.25">
      <c r="A63" s="6">
        <v>60</v>
      </c>
      <c r="B63" s="2" t="s">
        <v>102</v>
      </c>
      <c r="C63" s="3">
        <v>0</v>
      </c>
      <c r="D63" s="3">
        <v>11</v>
      </c>
      <c r="E63" s="3">
        <v>6</v>
      </c>
      <c r="F63" s="3">
        <v>6</v>
      </c>
      <c r="G63" s="3">
        <v>9</v>
      </c>
      <c r="H63" s="3">
        <v>7</v>
      </c>
      <c r="I63" s="3">
        <v>0</v>
      </c>
      <c r="J63" s="3">
        <v>0</v>
      </c>
      <c r="K63" s="3">
        <v>0</v>
      </c>
      <c r="L63" s="3"/>
      <c r="M63" s="3"/>
      <c r="N63" s="3"/>
      <c r="O63" s="3"/>
      <c r="P63" s="3"/>
      <c r="Q63" s="3"/>
      <c r="R63" s="4">
        <f t="shared" si="6"/>
        <v>39</v>
      </c>
      <c r="S63" s="4">
        <f t="shared" si="7"/>
        <v>39</v>
      </c>
      <c r="T63" s="4">
        <f t="shared" si="8"/>
        <v>0</v>
      </c>
      <c r="U63" s="4">
        <f t="shared" si="9"/>
        <v>0</v>
      </c>
      <c r="V63" s="4">
        <f t="shared" si="10"/>
        <v>0</v>
      </c>
      <c r="W63" s="4">
        <f t="shared" si="11"/>
        <v>5</v>
      </c>
      <c r="X63" s="3">
        <v>4</v>
      </c>
      <c r="Y63" s="14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</row>
    <row r="64" spans="1:44" x14ac:dyDescent="0.25">
      <c r="A64" s="6">
        <v>61</v>
      </c>
      <c r="B64" s="2" t="s">
        <v>126</v>
      </c>
      <c r="C64" s="3">
        <v>0</v>
      </c>
      <c r="D64" s="3">
        <v>0</v>
      </c>
      <c r="E64" s="3">
        <v>7</v>
      </c>
      <c r="F64" s="3">
        <v>7</v>
      </c>
      <c r="G64" s="3">
        <v>9</v>
      </c>
      <c r="H64" s="3">
        <v>7</v>
      </c>
      <c r="I64" s="3">
        <v>0</v>
      </c>
      <c r="J64" s="3">
        <v>0</v>
      </c>
      <c r="K64" s="3">
        <v>9</v>
      </c>
      <c r="L64" s="3"/>
      <c r="M64" s="3"/>
      <c r="N64" s="3"/>
      <c r="O64" s="3"/>
      <c r="P64" s="3"/>
      <c r="Q64" s="3"/>
      <c r="R64" s="4">
        <f t="shared" si="6"/>
        <v>39</v>
      </c>
      <c r="S64" s="4">
        <f t="shared" si="7"/>
        <v>39</v>
      </c>
      <c r="T64" s="4">
        <f t="shared" si="8"/>
        <v>0</v>
      </c>
      <c r="U64" s="4">
        <f t="shared" si="9"/>
        <v>0</v>
      </c>
      <c r="V64" s="4">
        <f t="shared" si="10"/>
        <v>0</v>
      </c>
      <c r="W64" s="4">
        <f t="shared" si="11"/>
        <v>5</v>
      </c>
      <c r="X64" s="3">
        <v>3</v>
      </c>
      <c r="Y64" s="14"/>
      <c r="Z64" s="16">
        <v>113</v>
      </c>
      <c r="AA64" s="16">
        <v>100</v>
      </c>
      <c r="AB64" s="16">
        <v>106</v>
      </c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</row>
    <row r="65" spans="1:44" x14ac:dyDescent="0.25">
      <c r="A65" s="6">
        <v>62</v>
      </c>
      <c r="B65" s="2" t="s">
        <v>100</v>
      </c>
      <c r="C65" s="3">
        <v>0</v>
      </c>
      <c r="D65" s="3">
        <v>9</v>
      </c>
      <c r="E65" s="3">
        <v>0</v>
      </c>
      <c r="F65" s="3">
        <v>6</v>
      </c>
      <c r="G65" s="3">
        <v>15</v>
      </c>
      <c r="H65" s="3">
        <v>7</v>
      </c>
      <c r="I65" s="3">
        <v>0</v>
      </c>
      <c r="J65" s="3">
        <v>0</v>
      </c>
      <c r="K65" s="3">
        <v>0</v>
      </c>
      <c r="L65" s="3"/>
      <c r="M65" s="3"/>
      <c r="N65" s="3"/>
      <c r="O65" s="3"/>
      <c r="P65" s="3"/>
      <c r="Q65" s="3"/>
      <c r="R65" s="4">
        <f t="shared" si="6"/>
        <v>37</v>
      </c>
      <c r="S65" s="4">
        <f t="shared" si="7"/>
        <v>37</v>
      </c>
      <c r="T65" s="4">
        <f t="shared" si="8"/>
        <v>0</v>
      </c>
      <c r="U65" s="4">
        <f t="shared" si="9"/>
        <v>0</v>
      </c>
      <c r="V65" s="4">
        <f t="shared" si="10"/>
        <v>0</v>
      </c>
      <c r="W65" s="4">
        <f t="shared" si="11"/>
        <v>4</v>
      </c>
      <c r="X65" s="3">
        <v>2</v>
      </c>
      <c r="Y65" s="14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</row>
    <row r="66" spans="1:44" x14ac:dyDescent="0.25">
      <c r="A66" s="6">
        <v>63</v>
      </c>
      <c r="B66" s="2" t="s">
        <v>136</v>
      </c>
      <c r="C66" s="3">
        <v>0</v>
      </c>
      <c r="D66" s="3">
        <v>0</v>
      </c>
      <c r="E66" s="3">
        <v>0</v>
      </c>
      <c r="F66" s="3">
        <v>9</v>
      </c>
      <c r="G66" s="3">
        <v>14</v>
      </c>
      <c r="H66" s="3">
        <v>14</v>
      </c>
      <c r="I66" s="3">
        <v>0</v>
      </c>
      <c r="J66" s="3">
        <v>0</v>
      </c>
      <c r="K66" s="3">
        <v>0</v>
      </c>
      <c r="L66" s="3"/>
      <c r="M66" s="3"/>
      <c r="N66" s="3"/>
      <c r="O66" s="3"/>
      <c r="P66" s="3"/>
      <c r="Q66" s="3"/>
      <c r="R66" s="4">
        <f t="shared" si="6"/>
        <v>37</v>
      </c>
      <c r="S66" s="4">
        <f t="shared" si="7"/>
        <v>37</v>
      </c>
      <c r="T66" s="4">
        <f t="shared" si="8"/>
        <v>0</v>
      </c>
      <c r="U66" s="4">
        <f t="shared" si="9"/>
        <v>0</v>
      </c>
      <c r="V66" s="4">
        <f t="shared" si="10"/>
        <v>0</v>
      </c>
      <c r="W66" s="4">
        <f t="shared" si="11"/>
        <v>3</v>
      </c>
      <c r="X66" s="3"/>
      <c r="Y66" s="14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</row>
    <row r="67" spans="1:44" x14ac:dyDescent="0.25">
      <c r="A67" s="6">
        <v>64</v>
      </c>
      <c r="B67" s="2" t="s">
        <v>111</v>
      </c>
      <c r="C67" s="3">
        <v>0</v>
      </c>
      <c r="D67" s="3">
        <v>6</v>
      </c>
      <c r="E67" s="3">
        <v>0</v>
      </c>
      <c r="F67" s="3">
        <v>6</v>
      </c>
      <c r="G67" s="3">
        <v>0</v>
      </c>
      <c r="H67" s="3">
        <v>7</v>
      </c>
      <c r="I67" s="3">
        <v>6</v>
      </c>
      <c r="J67" s="3">
        <v>6</v>
      </c>
      <c r="K67" s="3">
        <v>6</v>
      </c>
      <c r="L67" s="3"/>
      <c r="M67" s="3"/>
      <c r="N67" s="3"/>
      <c r="O67" s="3"/>
      <c r="P67" s="3"/>
      <c r="Q67" s="3"/>
      <c r="R67" s="4">
        <f t="shared" si="6"/>
        <v>37</v>
      </c>
      <c r="S67" s="4">
        <f t="shared" si="7"/>
        <v>37</v>
      </c>
      <c r="T67" s="4">
        <f t="shared" si="8"/>
        <v>0</v>
      </c>
      <c r="U67" s="4">
        <f t="shared" si="9"/>
        <v>0</v>
      </c>
      <c r="V67" s="4">
        <f t="shared" si="10"/>
        <v>0</v>
      </c>
      <c r="W67" s="4">
        <f t="shared" si="11"/>
        <v>6</v>
      </c>
      <c r="X67" s="3"/>
      <c r="Y67" s="14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</row>
    <row r="68" spans="1:44" x14ac:dyDescent="0.25">
      <c r="A68" s="6">
        <v>65</v>
      </c>
      <c r="B68" s="2" t="s">
        <v>26</v>
      </c>
      <c r="C68" s="3">
        <v>5</v>
      </c>
      <c r="D68" s="3">
        <v>6</v>
      </c>
      <c r="E68" s="3">
        <v>0</v>
      </c>
      <c r="F68" s="3">
        <v>0</v>
      </c>
      <c r="G68" s="3">
        <v>0</v>
      </c>
      <c r="H68" s="3">
        <v>6</v>
      </c>
      <c r="I68" s="3">
        <v>7</v>
      </c>
      <c r="J68" s="3">
        <v>7</v>
      </c>
      <c r="K68" s="3">
        <v>6</v>
      </c>
      <c r="L68" s="3"/>
      <c r="M68" s="3"/>
      <c r="N68" s="3"/>
      <c r="O68" s="3"/>
      <c r="P68" s="3"/>
      <c r="Q68" s="3"/>
      <c r="R68" s="4">
        <f t="shared" ref="R68:R99" si="12">SUM(C68:Q68)</f>
        <v>37</v>
      </c>
      <c r="S68" s="4">
        <f t="shared" ref="S68:S99" si="13">R68-T68-U68</f>
        <v>37</v>
      </c>
      <c r="T68" s="4">
        <f t="shared" ref="T68:T99" si="14">SMALL(C68:Q68,1)</f>
        <v>0</v>
      </c>
      <c r="U68" s="4">
        <f t="shared" ref="U68:U99" si="15">SMALL(C68:Q68,2)</f>
        <v>0</v>
      </c>
      <c r="V68" s="4">
        <f t="shared" ref="V68:V99" si="16">SMALL(C68:Q68,3)</f>
        <v>0</v>
      </c>
      <c r="W68" s="4">
        <f t="shared" ref="W68:W99" si="17">COUNTIF(C68:Q68,"&gt;0")</f>
        <v>6</v>
      </c>
      <c r="X68" s="3">
        <v>1</v>
      </c>
      <c r="Y68" s="14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</row>
    <row r="69" spans="1:44" x14ac:dyDescent="0.25">
      <c r="A69" s="6">
        <v>66</v>
      </c>
      <c r="B69" s="2" t="s">
        <v>123</v>
      </c>
      <c r="C69" s="3">
        <v>0</v>
      </c>
      <c r="D69" s="3">
        <v>0</v>
      </c>
      <c r="E69" s="3">
        <v>9</v>
      </c>
      <c r="F69" s="3">
        <v>0</v>
      </c>
      <c r="G69" s="3">
        <v>0</v>
      </c>
      <c r="H69" s="3">
        <v>0</v>
      </c>
      <c r="I69" s="3">
        <v>9</v>
      </c>
      <c r="J69" s="3">
        <v>6</v>
      </c>
      <c r="K69" s="3">
        <v>13</v>
      </c>
      <c r="L69" s="3"/>
      <c r="M69" s="3"/>
      <c r="N69" s="3"/>
      <c r="O69" s="3"/>
      <c r="P69" s="3"/>
      <c r="Q69" s="3"/>
      <c r="R69" s="4">
        <f t="shared" si="12"/>
        <v>37</v>
      </c>
      <c r="S69" s="4">
        <f t="shared" si="13"/>
        <v>37</v>
      </c>
      <c r="T69" s="4">
        <f t="shared" si="14"/>
        <v>0</v>
      </c>
      <c r="U69" s="4">
        <f t="shared" si="15"/>
        <v>0</v>
      </c>
      <c r="V69" s="4">
        <f t="shared" si="16"/>
        <v>0</v>
      </c>
      <c r="W69" s="4">
        <f t="shared" si="17"/>
        <v>4</v>
      </c>
      <c r="X69" s="3"/>
      <c r="Y69" s="14"/>
      <c r="Z69" s="16">
        <v>116</v>
      </c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</row>
    <row r="70" spans="1:44" x14ac:dyDescent="0.25">
      <c r="A70" s="6">
        <v>67</v>
      </c>
      <c r="B70" s="2" t="s">
        <v>28</v>
      </c>
      <c r="C70" s="3">
        <v>9</v>
      </c>
      <c r="D70" s="3">
        <v>0</v>
      </c>
      <c r="E70" s="3">
        <v>7</v>
      </c>
      <c r="F70" s="3">
        <v>9</v>
      </c>
      <c r="G70" s="3">
        <v>0</v>
      </c>
      <c r="H70" s="3">
        <v>0</v>
      </c>
      <c r="I70" s="3">
        <v>11</v>
      </c>
      <c r="J70" s="3">
        <v>0</v>
      </c>
      <c r="K70" s="3">
        <v>0</v>
      </c>
      <c r="L70" s="3"/>
      <c r="M70" s="3"/>
      <c r="N70" s="3"/>
      <c r="O70" s="3"/>
      <c r="P70" s="3"/>
      <c r="Q70" s="3"/>
      <c r="R70" s="4">
        <f t="shared" si="12"/>
        <v>36</v>
      </c>
      <c r="S70" s="4">
        <f t="shared" si="13"/>
        <v>36</v>
      </c>
      <c r="T70" s="4">
        <f t="shared" si="14"/>
        <v>0</v>
      </c>
      <c r="U70" s="4">
        <f t="shared" si="15"/>
        <v>0</v>
      </c>
      <c r="V70" s="4">
        <f t="shared" si="16"/>
        <v>0</v>
      </c>
      <c r="W70" s="4">
        <f t="shared" si="17"/>
        <v>4</v>
      </c>
      <c r="X70" s="3">
        <v>2</v>
      </c>
      <c r="Y70" s="14"/>
      <c r="Z70" s="16">
        <v>100</v>
      </c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</row>
    <row r="71" spans="1:44" x14ac:dyDescent="0.25">
      <c r="A71" s="6">
        <v>68</v>
      </c>
      <c r="B71" s="2" t="s">
        <v>120</v>
      </c>
      <c r="C71" s="3">
        <v>0</v>
      </c>
      <c r="D71" s="3">
        <v>0</v>
      </c>
      <c r="E71" s="3">
        <v>9</v>
      </c>
      <c r="F71" s="3">
        <v>0</v>
      </c>
      <c r="G71" s="3">
        <v>5</v>
      </c>
      <c r="H71" s="3">
        <v>6</v>
      </c>
      <c r="I71" s="3">
        <v>6</v>
      </c>
      <c r="J71" s="3">
        <v>5</v>
      </c>
      <c r="K71" s="3">
        <v>5</v>
      </c>
      <c r="L71" s="3"/>
      <c r="M71" s="3"/>
      <c r="N71" s="3"/>
      <c r="O71" s="3"/>
      <c r="P71" s="3"/>
      <c r="Q71" s="3"/>
      <c r="R71" s="4">
        <f t="shared" si="12"/>
        <v>36</v>
      </c>
      <c r="S71" s="4">
        <f t="shared" si="13"/>
        <v>36</v>
      </c>
      <c r="T71" s="4">
        <f t="shared" si="14"/>
        <v>0</v>
      </c>
      <c r="U71" s="4">
        <f t="shared" si="15"/>
        <v>0</v>
      </c>
      <c r="V71" s="4">
        <f t="shared" si="16"/>
        <v>0</v>
      </c>
      <c r="W71" s="4">
        <f t="shared" si="17"/>
        <v>6</v>
      </c>
      <c r="X71" s="3"/>
      <c r="Y71" s="14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</row>
    <row r="72" spans="1:44" x14ac:dyDescent="0.25">
      <c r="A72" s="6">
        <v>69</v>
      </c>
      <c r="B72" s="2" t="s">
        <v>109</v>
      </c>
      <c r="C72" s="3">
        <v>0</v>
      </c>
      <c r="D72" s="3">
        <v>9</v>
      </c>
      <c r="E72" s="3">
        <v>6</v>
      </c>
      <c r="F72" s="3">
        <v>0</v>
      </c>
      <c r="G72" s="3">
        <v>0</v>
      </c>
      <c r="H72" s="3">
        <v>7</v>
      </c>
      <c r="I72" s="3">
        <v>6</v>
      </c>
      <c r="J72" s="3">
        <v>7</v>
      </c>
      <c r="K72" s="3">
        <v>0</v>
      </c>
      <c r="L72" s="3"/>
      <c r="M72" s="3"/>
      <c r="N72" s="3"/>
      <c r="O72" s="3"/>
      <c r="P72" s="3"/>
      <c r="Q72" s="3"/>
      <c r="R72" s="4">
        <f t="shared" si="12"/>
        <v>35</v>
      </c>
      <c r="S72" s="4">
        <f t="shared" si="13"/>
        <v>35</v>
      </c>
      <c r="T72" s="4">
        <f t="shared" si="14"/>
        <v>0</v>
      </c>
      <c r="U72" s="4">
        <f t="shared" si="15"/>
        <v>0</v>
      </c>
      <c r="V72" s="4">
        <f t="shared" si="16"/>
        <v>0</v>
      </c>
      <c r="W72" s="4">
        <f t="shared" si="17"/>
        <v>5</v>
      </c>
      <c r="X72" s="3">
        <v>1</v>
      </c>
      <c r="Y72" s="14"/>
      <c r="Z72" s="16">
        <v>135</v>
      </c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</row>
    <row r="73" spans="1:44" x14ac:dyDescent="0.25">
      <c r="A73" s="6">
        <v>70</v>
      </c>
      <c r="B73" s="2" t="s">
        <v>173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18</v>
      </c>
      <c r="J73" s="3">
        <v>17</v>
      </c>
      <c r="K73" s="3">
        <v>0</v>
      </c>
      <c r="L73" s="3"/>
      <c r="M73" s="3"/>
      <c r="N73" s="3"/>
      <c r="O73" s="3"/>
      <c r="P73" s="3"/>
      <c r="Q73" s="3"/>
      <c r="R73" s="4">
        <f t="shared" si="12"/>
        <v>35</v>
      </c>
      <c r="S73" s="4">
        <f t="shared" si="13"/>
        <v>35</v>
      </c>
      <c r="T73" s="4">
        <f t="shared" si="14"/>
        <v>0</v>
      </c>
      <c r="U73" s="4">
        <f t="shared" si="15"/>
        <v>0</v>
      </c>
      <c r="V73" s="4">
        <f t="shared" si="16"/>
        <v>0</v>
      </c>
      <c r="W73" s="4">
        <f t="shared" si="17"/>
        <v>2</v>
      </c>
      <c r="X73" s="3">
        <v>3</v>
      </c>
      <c r="Y73" s="14"/>
      <c r="Z73" s="16">
        <v>137</v>
      </c>
      <c r="AA73" s="16">
        <v>120</v>
      </c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</row>
    <row r="74" spans="1:44" x14ac:dyDescent="0.25">
      <c r="A74" s="6">
        <v>71</v>
      </c>
      <c r="B74" s="2" t="s">
        <v>46</v>
      </c>
      <c r="C74" s="3">
        <v>9</v>
      </c>
      <c r="D74" s="3">
        <v>0</v>
      </c>
      <c r="E74" s="3">
        <v>6</v>
      </c>
      <c r="F74" s="3">
        <v>0</v>
      </c>
      <c r="G74" s="3">
        <v>5</v>
      </c>
      <c r="H74" s="3">
        <v>6</v>
      </c>
      <c r="I74" s="3">
        <v>0</v>
      </c>
      <c r="J74" s="3">
        <v>0</v>
      </c>
      <c r="K74" s="3">
        <v>9</v>
      </c>
      <c r="L74" s="3"/>
      <c r="M74" s="3"/>
      <c r="N74" s="3"/>
      <c r="O74" s="3"/>
      <c r="P74" s="3"/>
      <c r="Q74" s="3"/>
      <c r="R74" s="4">
        <f t="shared" si="12"/>
        <v>35</v>
      </c>
      <c r="S74" s="4">
        <f t="shared" si="13"/>
        <v>35</v>
      </c>
      <c r="T74" s="4">
        <f t="shared" si="14"/>
        <v>0</v>
      </c>
      <c r="U74" s="4">
        <f t="shared" si="15"/>
        <v>0</v>
      </c>
      <c r="V74" s="4">
        <f t="shared" si="16"/>
        <v>0</v>
      </c>
      <c r="W74" s="4">
        <f t="shared" si="17"/>
        <v>5</v>
      </c>
      <c r="X74" s="3">
        <v>1</v>
      </c>
      <c r="Y74" s="14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</row>
    <row r="75" spans="1:44" x14ac:dyDescent="0.25">
      <c r="A75" s="6">
        <v>72</v>
      </c>
      <c r="B75" s="2" t="s">
        <v>133</v>
      </c>
      <c r="C75" s="3">
        <v>0</v>
      </c>
      <c r="D75" s="3">
        <v>0</v>
      </c>
      <c r="E75" s="3">
        <v>0</v>
      </c>
      <c r="F75" s="3">
        <v>6</v>
      </c>
      <c r="G75" s="3">
        <v>0</v>
      </c>
      <c r="H75" s="3">
        <v>7</v>
      </c>
      <c r="I75" s="3">
        <v>11</v>
      </c>
      <c r="J75" s="3">
        <v>9</v>
      </c>
      <c r="K75" s="3">
        <v>0</v>
      </c>
      <c r="L75" s="3"/>
      <c r="M75" s="3"/>
      <c r="N75" s="3"/>
      <c r="O75" s="3"/>
      <c r="P75" s="3"/>
      <c r="Q75" s="3"/>
      <c r="R75" s="4">
        <f t="shared" si="12"/>
        <v>33</v>
      </c>
      <c r="S75" s="4">
        <f t="shared" si="13"/>
        <v>33</v>
      </c>
      <c r="T75" s="4">
        <f t="shared" si="14"/>
        <v>0</v>
      </c>
      <c r="U75" s="4">
        <f t="shared" si="15"/>
        <v>0</v>
      </c>
      <c r="V75" s="4">
        <f t="shared" si="16"/>
        <v>0</v>
      </c>
      <c r="W75" s="4">
        <f t="shared" si="17"/>
        <v>4</v>
      </c>
      <c r="X75" s="3">
        <v>1</v>
      </c>
      <c r="Y75" s="14"/>
      <c r="Z75" s="16">
        <v>130</v>
      </c>
      <c r="AA75" s="16">
        <v>119</v>
      </c>
      <c r="AB75" s="16">
        <v>100</v>
      </c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</row>
    <row r="76" spans="1:44" x14ac:dyDescent="0.25">
      <c r="A76" s="6">
        <v>73</v>
      </c>
      <c r="B76" s="2" t="s">
        <v>29</v>
      </c>
      <c r="C76" s="3">
        <v>9</v>
      </c>
      <c r="D76" s="3">
        <v>0</v>
      </c>
      <c r="E76" s="3">
        <v>5</v>
      </c>
      <c r="F76" s="3">
        <v>6</v>
      </c>
      <c r="G76" s="3">
        <v>0</v>
      </c>
      <c r="H76" s="3">
        <v>5</v>
      </c>
      <c r="I76" s="3">
        <v>6</v>
      </c>
      <c r="J76" s="3">
        <v>0</v>
      </c>
      <c r="K76" s="3">
        <v>0</v>
      </c>
      <c r="L76" s="3"/>
      <c r="M76" s="3"/>
      <c r="N76" s="3"/>
      <c r="O76" s="3"/>
      <c r="P76" s="3"/>
      <c r="Q76" s="3"/>
      <c r="R76" s="4">
        <f t="shared" si="12"/>
        <v>31</v>
      </c>
      <c r="S76" s="4">
        <f t="shared" si="13"/>
        <v>31</v>
      </c>
      <c r="T76" s="4">
        <f t="shared" si="14"/>
        <v>0</v>
      </c>
      <c r="U76" s="4">
        <f t="shared" si="15"/>
        <v>0</v>
      </c>
      <c r="V76" s="4">
        <f t="shared" si="16"/>
        <v>0</v>
      </c>
      <c r="W76" s="4">
        <f t="shared" si="17"/>
        <v>5</v>
      </c>
      <c r="X76" s="3">
        <v>1</v>
      </c>
      <c r="Y76" s="14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</row>
    <row r="77" spans="1:44" x14ac:dyDescent="0.25">
      <c r="A77" s="6">
        <v>74</v>
      </c>
      <c r="B77" s="2" t="s">
        <v>62</v>
      </c>
      <c r="C77" s="3">
        <v>7</v>
      </c>
      <c r="D77" s="3">
        <v>0</v>
      </c>
      <c r="E77" s="3">
        <v>0</v>
      </c>
      <c r="F77" s="3">
        <v>6</v>
      </c>
      <c r="G77" s="3">
        <v>7</v>
      </c>
      <c r="H77" s="3">
        <v>0</v>
      </c>
      <c r="I77" s="3">
        <v>6</v>
      </c>
      <c r="J77" s="3">
        <v>0</v>
      </c>
      <c r="K77" s="3">
        <v>5</v>
      </c>
      <c r="L77" s="3"/>
      <c r="M77" s="3"/>
      <c r="N77" s="3"/>
      <c r="O77" s="3"/>
      <c r="P77" s="3"/>
      <c r="Q77" s="3"/>
      <c r="R77" s="4">
        <f t="shared" si="12"/>
        <v>31</v>
      </c>
      <c r="S77" s="4">
        <f t="shared" si="13"/>
        <v>31</v>
      </c>
      <c r="T77" s="4">
        <f t="shared" si="14"/>
        <v>0</v>
      </c>
      <c r="U77" s="4">
        <f t="shared" si="15"/>
        <v>0</v>
      </c>
      <c r="V77" s="4">
        <f t="shared" si="16"/>
        <v>0</v>
      </c>
      <c r="W77" s="4">
        <f t="shared" si="17"/>
        <v>5</v>
      </c>
      <c r="X77" s="3">
        <v>1</v>
      </c>
      <c r="Y77" s="14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</row>
    <row r="78" spans="1:44" x14ac:dyDescent="0.25">
      <c r="A78" s="6">
        <v>75</v>
      </c>
      <c r="B78" s="2" t="s">
        <v>154</v>
      </c>
      <c r="C78" s="3">
        <v>0</v>
      </c>
      <c r="D78" s="3">
        <v>0</v>
      </c>
      <c r="E78" s="3">
        <v>0</v>
      </c>
      <c r="F78" s="3">
        <v>0</v>
      </c>
      <c r="G78" s="3">
        <v>5</v>
      </c>
      <c r="H78" s="3">
        <v>6</v>
      </c>
      <c r="I78" s="3">
        <v>6</v>
      </c>
      <c r="J78" s="3">
        <v>6</v>
      </c>
      <c r="K78" s="3">
        <v>6</v>
      </c>
      <c r="L78" s="3"/>
      <c r="M78" s="3"/>
      <c r="N78" s="3"/>
      <c r="O78" s="3"/>
      <c r="P78" s="3"/>
      <c r="Q78" s="3"/>
      <c r="R78" s="4">
        <f t="shared" si="12"/>
        <v>29</v>
      </c>
      <c r="S78" s="4">
        <f t="shared" si="13"/>
        <v>29</v>
      </c>
      <c r="T78" s="4">
        <f t="shared" si="14"/>
        <v>0</v>
      </c>
      <c r="U78" s="4">
        <f t="shared" si="15"/>
        <v>0</v>
      </c>
      <c r="V78" s="4">
        <f t="shared" si="16"/>
        <v>0</v>
      </c>
      <c r="W78" s="4">
        <f t="shared" si="17"/>
        <v>5</v>
      </c>
      <c r="X78" s="3">
        <v>1</v>
      </c>
      <c r="Y78" s="14"/>
      <c r="Z78" s="16">
        <v>123</v>
      </c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</row>
    <row r="79" spans="1:44" x14ac:dyDescent="0.25">
      <c r="A79" s="6">
        <v>76</v>
      </c>
      <c r="B79" s="2" t="s">
        <v>153</v>
      </c>
      <c r="C79" s="3">
        <v>0</v>
      </c>
      <c r="D79" s="3">
        <v>0</v>
      </c>
      <c r="E79" s="3">
        <v>0</v>
      </c>
      <c r="F79" s="3">
        <v>0</v>
      </c>
      <c r="G79" s="3">
        <v>11</v>
      </c>
      <c r="H79" s="3">
        <v>9</v>
      </c>
      <c r="I79" s="3">
        <v>0</v>
      </c>
      <c r="J79" s="3">
        <v>0</v>
      </c>
      <c r="K79" s="3">
        <v>9</v>
      </c>
      <c r="L79" s="3"/>
      <c r="M79" s="3"/>
      <c r="N79" s="3"/>
      <c r="O79" s="3"/>
      <c r="P79" s="3"/>
      <c r="Q79" s="3"/>
      <c r="R79" s="4">
        <f t="shared" si="12"/>
        <v>29</v>
      </c>
      <c r="S79" s="4">
        <f t="shared" si="13"/>
        <v>29</v>
      </c>
      <c r="T79" s="4">
        <f t="shared" si="14"/>
        <v>0</v>
      </c>
      <c r="U79" s="4">
        <f t="shared" si="15"/>
        <v>0</v>
      </c>
      <c r="V79" s="4">
        <f t="shared" si="16"/>
        <v>0</v>
      </c>
      <c r="W79" s="4">
        <f t="shared" si="17"/>
        <v>3</v>
      </c>
      <c r="X79" s="3"/>
      <c r="Y79" s="14"/>
      <c r="Z79" s="16">
        <v>100</v>
      </c>
      <c r="AA79" s="16">
        <v>102</v>
      </c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</row>
    <row r="80" spans="1:44" x14ac:dyDescent="0.25">
      <c r="A80" s="6">
        <v>77</v>
      </c>
      <c r="B80" s="2" t="s">
        <v>158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14</v>
      </c>
      <c r="I80" s="3">
        <v>0</v>
      </c>
      <c r="J80" s="3">
        <v>14</v>
      </c>
      <c r="K80" s="3">
        <v>0</v>
      </c>
      <c r="L80" s="3"/>
      <c r="M80" s="3"/>
      <c r="N80" s="3"/>
      <c r="O80" s="3"/>
      <c r="P80" s="3"/>
      <c r="Q80" s="3"/>
      <c r="R80" s="4">
        <f t="shared" si="12"/>
        <v>28</v>
      </c>
      <c r="S80" s="4">
        <f t="shared" si="13"/>
        <v>28</v>
      </c>
      <c r="T80" s="4">
        <f t="shared" si="14"/>
        <v>0</v>
      </c>
      <c r="U80" s="4">
        <f t="shared" si="15"/>
        <v>0</v>
      </c>
      <c r="V80" s="4">
        <f t="shared" si="16"/>
        <v>0</v>
      </c>
      <c r="W80" s="4">
        <f t="shared" si="17"/>
        <v>2</v>
      </c>
      <c r="X80" s="3">
        <v>2</v>
      </c>
      <c r="Y80" s="14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</row>
    <row r="81" spans="1:44" x14ac:dyDescent="0.25">
      <c r="A81" s="6">
        <v>78</v>
      </c>
      <c r="B81" s="2" t="s">
        <v>88</v>
      </c>
      <c r="C81" s="3">
        <v>7</v>
      </c>
      <c r="D81" s="3">
        <v>0</v>
      </c>
      <c r="E81" s="3">
        <v>0</v>
      </c>
      <c r="F81" s="3">
        <v>0</v>
      </c>
      <c r="G81" s="3">
        <v>14</v>
      </c>
      <c r="H81" s="3">
        <v>0</v>
      </c>
      <c r="I81" s="3">
        <v>0</v>
      </c>
      <c r="J81" s="3">
        <v>0</v>
      </c>
      <c r="K81" s="3">
        <v>7</v>
      </c>
      <c r="L81" s="3"/>
      <c r="M81" s="3"/>
      <c r="N81" s="3"/>
      <c r="O81" s="3"/>
      <c r="P81" s="3"/>
      <c r="Q81" s="3"/>
      <c r="R81" s="4">
        <f t="shared" si="12"/>
        <v>28</v>
      </c>
      <c r="S81" s="4">
        <f t="shared" si="13"/>
        <v>28</v>
      </c>
      <c r="T81" s="4">
        <f t="shared" si="14"/>
        <v>0</v>
      </c>
      <c r="U81" s="4">
        <f t="shared" si="15"/>
        <v>0</v>
      </c>
      <c r="V81" s="4">
        <f t="shared" si="16"/>
        <v>0</v>
      </c>
      <c r="W81" s="4">
        <f t="shared" si="17"/>
        <v>3</v>
      </c>
      <c r="X81" s="3">
        <v>1</v>
      </c>
      <c r="Y81" s="14"/>
      <c r="Z81" s="16">
        <v>110</v>
      </c>
      <c r="AA81" s="16">
        <v>106</v>
      </c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</row>
    <row r="82" spans="1:44" x14ac:dyDescent="0.25">
      <c r="A82" s="6">
        <v>79</v>
      </c>
      <c r="B82" s="2" t="s">
        <v>132</v>
      </c>
      <c r="C82" s="3">
        <v>0</v>
      </c>
      <c r="D82" s="3">
        <v>0</v>
      </c>
      <c r="E82" s="3">
        <v>0</v>
      </c>
      <c r="F82" s="3">
        <v>9</v>
      </c>
      <c r="G82" s="3">
        <v>9</v>
      </c>
      <c r="H82" s="3">
        <v>9</v>
      </c>
      <c r="I82" s="3">
        <v>0</v>
      </c>
      <c r="J82" s="3">
        <v>0</v>
      </c>
      <c r="K82" s="3">
        <v>0</v>
      </c>
      <c r="L82" s="3"/>
      <c r="M82" s="3"/>
      <c r="N82" s="3"/>
      <c r="O82" s="3"/>
      <c r="P82" s="3"/>
      <c r="Q82" s="3"/>
      <c r="R82" s="4">
        <f t="shared" si="12"/>
        <v>27</v>
      </c>
      <c r="S82" s="4">
        <f t="shared" si="13"/>
        <v>27</v>
      </c>
      <c r="T82" s="4">
        <f t="shared" si="14"/>
        <v>0</v>
      </c>
      <c r="U82" s="4">
        <f t="shared" si="15"/>
        <v>0</v>
      </c>
      <c r="V82" s="4">
        <f t="shared" si="16"/>
        <v>0</v>
      </c>
      <c r="W82" s="4">
        <f t="shared" si="17"/>
        <v>3</v>
      </c>
      <c r="X82" s="3"/>
      <c r="Y82" s="14"/>
      <c r="Z82" s="16">
        <v>105</v>
      </c>
      <c r="AA82" s="16">
        <v>116</v>
      </c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</row>
    <row r="83" spans="1:44" x14ac:dyDescent="0.25">
      <c r="A83" s="6">
        <v>80</v>
      </c>
      <c r="B83" s="2" t="s">
        <v>54</v>
      </c>
      <c r="C83" s="3">
        <v>7</v>
      </c>
      <c r="D83" s="3">
        <v>0</v>
      </c>
      <c r="E83" s="3">
        <v>5</v>
      </c>
      <c r="F83" s="3">
        <v>6</v>
      </c>
      <c r="G83" s="3">
        <v>0</v>
      </c>
      <c r="H83" s="3">
        <v>0</v>
      </c>
      <c r="I83" s="3">
        <v>0</v>
      </c>
      <c r="J83" s="3">
        <v>0</v>
      </c>
      <c r="K83" s="3">
        <v>9</v>
      </c>
      <c r="L83" s="3"/>
      <c r="M83" s="3"/>
      <c r="N83" s="3"/>
      <c r="O83" s="3"/>
      <c r="P83" s="3"/>
      <c r="Q83" s="3"/>
      <c r="R83" s="4">
        <f t="shared" si="12"/>
        <v>27</v>
      </c>
      <c r="S83" s="4">
        <f t="shared" si="13"/>
        <v>27</v>
      </c>
      <c r="T83" s="4">
        <f t="shared" si="14"/>
        <v>0</v>
      </c>
      <c r="U83" s="4">
        <f t="shared" si="15"/>
        <v>0</v>
      </c>
      <c r="V83" s="4">
        <f t="shared" si="16"/>
        <v>0</v>
      </c>
      <c r="W83" s="4">
        <f t="shared" si="17"/>
        <v>4</v>
      </c>
      <c r="X83" s="3"/>
      <c r="Y83" s="14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</row>
    <row r="84" spans="1:44" x14ac:dyDescent="0.25">
      <c r="A84" s="6">
        <v>81</v>
      </c>
      <c r="B84" s="2" t="s">
        <v>168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15</v>
      </c>
      <c r="I84" s="3">
        <v>0</v>
      </c>
      <c r="J84" s="3">
        <v>0</v>
      </c>
      <c r="K84" s="3">
        <v>11</v>
      </c>
      <c r="L84" s="3"/>
      <c r="M84" s="3"/>
      <c r="N84" s="3"/>
      <c r="O84" s="3"/>
      <c r="P84" s="3"/>
      <c r="Q84" s="3"/>
      <c r="R84" s="4">
        <f t="shared" si="12"/>
        <v>26</v>
      </c>
      <c r="S84" s="4">
        <f t="shared" si="13"/>
        <v>26</v>
      </c>
      <c r="T84" s="4">
        <f t="shared" si="14"/>
        <v>0</v>
      </c>
      <c r="U84" s="4">
        <f t="shared" si="15"/>
        <v>0</v>
      </c>
      <c r="V84" s="4">
        <f t="shared" si="16"/>
        <v>0</v>
      </c>
      <c r="W84" s="4">
        <f t="shared" si="17"/>
        <v>2</v>
      </c>
      <c r="X84" s="3"/>
      <c r="Y84" s="14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</row>
    <row r="85" spans="1:44" x14ac:dyDescent="0.25">
      <c r="A85" s="6">
        <v>82</v>
      </c>
      <c r="B85" s="2" t="s">
        <v>130</v>
      </c>
      <c r="C85" s="3">
        <v>0</v>
      </c>
      <c r="D85" s="3">
        <v>0</v>
      </c>
      <c r="E85" s="3">
        <v>12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14</v>
      </c>
      <c r="L85" s="3"/>
      <c r="M85" s="3"/>
      <c r="N85" s="3"/>
      <c r="O85" s="3"/>
      <c r="P85" s="3"/>
      <c r="Q85" s="3"/>
      <c r="R85" s="4">
        <f t="shared" si="12"/>
        <v>26</v>
      </c>
      <c r="S85" s="4">
        <f t="shared" si="13"/>
        <v>26</v>
      </c>
      <c r="T85" s="4">
        <f t="shared" si="14"/>
        <v>0</v>
      </c>
      <c r="U85" s="4">
        <f t="shared" si="15"/>
        <v>0</v>
      </c>
      <c r="V85" s="4">
        <f t="shared" si="16"/>
        <v>0</v>
      </c>
      <c r="W85" s="4">
        <f t="shared" si="17"/>
        <v>2</v>
      </c>
      <c r="X85" s="3">
        <v>1</v>
      </c>
      <c r="Y85" s="14"/>
      <c r="Z85" s="16">
        <v>111</v>
      </c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</row>
    <row r="86" spans="1:44" x14ac:dyDescent="0.25">
      <c r="A86" s="6">
        <v>83</v>
      </c>
      <c r="B86" s="2" t="s">
        <v>51</v>
      </c>
      <c r="C86" s="3">
        <v>14</v>
      </c>
      <c r="D86" s="3">
        <v>0</v>
      </c>
      <c r="E86" s="3">
        <v>11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/>
      <c r="M86" s="3"/>
      <c r="N86" s="3"/>
      <c r="O86" s="3"/>
      <c r="P86" s="3"/>
      <c r="Q86" s="3"/>
      <c r="R86" s="4">
        <f t="shared" si="12"/>
        <v>25</v>
      </c>
      <c r="S86" s="4">
        <f t="shared" si="13"/>
        <v>25</v>
      </c>
      <c r="T86" s="4">
        <f t="shared" si="14"/>
        <v>0</v>
      </c>
      <c r="U86" s="4">
        <f t="shared" si="15"/>
        <v>0</v>
      </c>
      <c r="V86" s="4">
        <f t="shared" si="16"/>
        <v>0</v>
      </c>
      <c r="W86" s="4">
        <f t="shared" si="17"/>
        <v>2</v>
      </c>
      <c r="X86" s="3"/>
      <c r="Y86" s="14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</row>
    <row r="87" spans="1:44" x14ac:dyDescent="0.25">
      <c r="A87" s="6">
        <v>84</v>
      </c>
      <c r="B87" s="2" t="s">
        <v>134</v>
      </c>
      <c r="C87" s="3">
        <v>0</v>
      </c>
      <c r="D87" s="3">
        <v>0</v>
      </c>
      <c r="E87" s="3">
        <v>0</v>
      </c>
      <c r="F87" s="3">
        <v>6</v>
      </c>
      <c r="G87" s="3">
        <v>0</v>
      </c>
      <c r="H87" s="3">
        <v>13</v>
      </c>
      <c r="I87" s="3">
        <v>0</v>
      </c>
      <c r="J87" s="3">
        <v>0</v>
      </c>
      <c r="K87" s="3">
        <v>6</v>
      </c>
      <c r="L87" s="3"/>
      <c r="M87" s="3"/>
      <c r="N87" s="3"/>
      <c r="O87" s="3"/>
      <c r="P87" s="3"/>
      <c r="Q87" s="3"/>
      <c r="R87" s="4">
        <f t="shared" si="12"/>
        <v>25</v>
      </c>
      <c r="S87" s="4">
        <f t="shared" si="13"/>
        <v>25</v>
      </c>
      <c r="T87" s="4">
        <f t="shared" si="14"/>
        <v>0</v>
      </c>
      <c r="U87" s="4">
        <f t="shared" si="15"/>
        <v>0</v>
      </c>
      <c r="V87" s="4">
        <f t="shared" si="16"/>
        <v>0</v>
      </c>
      <c r="W87" s="4">
        <f t="shared" si="17"/>
        <v>3</v>
      </c>
      <c r="X87" s="3">
        <v>3</v>
      </c>
      <c r="Y87" s="14"/>
      <c r="Z87" s="16">
        <v>160</v>
      </c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</row>
    <row r="88" spans="1:44" x14ac:dyDescent="0.25">
      <c r="A88" s="6">
        <v>85</v>
      </c>
      <c r="B88" s="2" t="s">
        <v>110</v>
      </c>
      <c r="C88" s="3">
        <v>0</v>
      </c>
      <c r="D88" s="3">
        <v>6</v>
      </c>
      <c r="E88" s="3">
        <v>0</v>
      </c>
      <c r="F88" s="3">
        <v>5</v>
      </c>
      <c r="G88" s="3">
        <v>7</v>
      </c>
      <c r="H88" s="3">
        <v>6</v>
      </c>
      <c r="I88" s="3">
        <v>0</v>
      </c>
      <c r="J88" s="3">
        <v>0</v>
      </c>
      <c r="K88" s="3">
        <v>0</v>
      </c>
      <c r="L88" s="3"/>
      <c r="M88" s="3"/>
      <c r="N88" s="3"/>
      <c r="O88" s="3"/>
      <c r="P88" s="3"/>
      <c r="Q88" s="3"/>
      <c r="R88" s="4">
        <f t="shared" si="12"/>
        <v>24</v>
      </c>
      <c r="S88" s="4">
        <f t="shared" si="13"/>
        <v>24</v>
      </c>
      <c r="T88" s="4">
        <f t="shared" si="14"/>
        <v>0</v>
      </c>
      <c r="U88" s="4">
        <f t="shared" si="15"/>
        <v>0</v>
      </c>
      <c r="V88" s="4">
        <f t="shared" si="16"/>
        <v>0</v>
      </c>
      <c r="W88" s="4">
        <f t="shared" si="17"/>
        <v>4</v>
      </c>
      <c r="X88" s="3"/>
      <c r="Y88" s="14"/>
      <c r="Z88" s="16">
        <v>142</v>
      </c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</row>
    <row r="89" spans="1:44" x14ac:dyDescent="0.25">
      <c r="A89" s="6">
        <v>86</v>
      </c>
      <c r="B89" s="2" t="s">
        <v>155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7</v>
      </c>
      <c r="I89" s="3">
        <v>7</v>
      </c>
      <c r="J89" s="3">
        <v>5</v>
      </c>
      <c r="K89" s="3">
        <v>5</v>
      </c>
      <c r="L89" s="3"/>
      <c r="M89" s="3"/>
      <c r="N89" s="3"/>
      <c r="O89" s="3"/>
      <c r="P89" s="3"/>
      <c r="Q89" s="3"/>
      <c r="R89" s="4">
        <f t="shared" si="12"/>
        <v>24</v>
      </c>
      <c r="S89" s="4">
        <f t="shared" si="13"/>
        <v>24</v>
      </c>
      <c r="T89" s="4">
        <f t="shared" si="14"/>
        <v>0</v>
      </c>
      <c r="U89" s="4">
        <f t="shared" si="15"/>
        <v>0</v>
      </c>
      <c r="V89" s="4">
        <f t="shared" si="16"/>
        <v>0</v>
      </c>
      <c r="W89" s="4">
        <f t="shared" si="17"/>
        <v>4</v>
      </c>
      <c r="X89" s="3">
        <v>1</v>
      </c>
      <c r="Y89" s="14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</row>
    <row r="90" spans="1:44" x14ac:dyDescent="0.25">
      <c r="A90" s="6">
        <v>87</v>
      </c>
      <c r="B90" s="2" t="s">
        <v>170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11</v>
      </c>
      <c r="J90" s="3">
        <v>6</v>
      </c>
      <c r="K90" s="3">
        <v>7</v>
      </c>
      <c r="L90" s="3"/>
      <c r="M90" s="3"/>
      <c r="N90" s="3"/>
      <c r="O90" s="3"/>
      <c r="P90" s="3"/>
      <c r="Q90" s="3"/>
      <c r="R90" s="4">
        <f t="shared" si="12"/>
        <v>24</v>
      </c>
      <c r="S90" s="4">
        <f t="shared" si="13"/>
        <v>24</v>
      </c>
      <c r="T90" s="4">
        <f t="shared" si="14"/>
        <v>0</v>
      </c>
      <c r="U90" s="4">
        <f t="shared" si="15"/>
        <v>0</v>
      </c>
      <c r="V90" s="4">
        <f t="shared" si="16"/>
        <v>0</v>
      </c>
      <c r="W90" s="4">
        <f t="shared" si="17"/>
        <v>3</v>
      </c>
      <c r="X90" s="3">
        <v>2</v>
      </c>
      <c r="Y90" s="14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</row>
    <row r="91" spans="1:44" x14ac:dyDescent="0.25">
      <c r="A91" s="6">
        <v>88</v>
      </c>
      <c r="B91" s="2" t="s">
        <v>86</v>
      </c>
      <c r="C91" s="3">
        <v>7</v>
      </c>
      <c r="D91" s="3">
        <v>9</v>
      </c>
      <c r="E91" s="3">
        <v>0</v>
      </c>
      <c r="F91" s="3">
        <v>0</v>
      </c>
      <c r="G91" s="3">
        <v>0</v>
      </c>
      <c r="H91" s="3">
        <v>0</v>
      </c>
      <c r="I91" s="3">
        <v>7</v>
      </c>
      <c r="J91" s="3">
        <v>0</v>
      </c>
      <c r="K91" s="3">
        <v>0</v>
      </c>
      <c r="L91" s="3"/>
      <c r="M91" s="3"/>
      <c r="N91" s="3"/>
      <c r="O91" s="3"/>
      <c r="P91" s="3"/>
      <c r="Q91" s="3"/>
      <c r="R91" s="4">
        <f t="shared" si="12"/>
        <v>23</v>
      </c>
      <c r="S91" s="4">
        <f t="shared" si="13"/>
        <v>23</v>
      </c>
      <c r="T91" s="4">
        <f t="shared" si="14"/>
        <v>0</v>
      </c>
      <c r="U91" s="4">
        <f t="shared" si="15"/>
        <v>0</v>
      </c>
      <c r="V91" s="4">
        <f t="shared" si="16"/>
        <v>0</v>
      </c>
      <c r="W91" s="4">
        <f t="shared" si="17"/>
        <v>3</v>
      </c>
      <c r="X91" s="3">
        <v>1</v>
      </c>
      <c r="Y91" s="14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</row>
    <row r="92" spans="1:44" x14ac:dyDescent="0.25">
      <c r="A92" s="6">
        <v>89</v>
      </c>
      <c r="B92" s="2" t="s">
        <v>159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11</v>
      </c>
      <c r="I92" s="3">
        <v>0</v>
      </c>
      <c r="J92" s="3">
        <v>0</v>
      </c>
      <c r="K92" s="3">
        <v>11</v>
      </c>
      <c r="L92" s="3"/>
      <c r="M92" s="3"/>
      <c r="N92" s="3"/>
      <c r="O92" s="3"/>
      <c r="P92" s="3"/>
      <c r="Q92" s="3"/>
      <c r="R92" s="4">
        <f t="shared" si="12"/>
        <v>22</v>
      </c>
      <c r="S92" s="4">
        <f t="shared" si="13"/>
        <v>22</v>
      </c>
      <c r="T92" s="4">
        <f t="shared" si="14"/>
        <v>0</v>
      </c>
      <c r="U92" s="4">
        <f t="shared" si="15"/>
        <v>0</v>
      </c>
      <c r="V92" s="4">
        <f t="shared" si="16"/>
        <v>0</v>
      </c>
      <c r="W92" s="4">
        <f t="shared" si="17"/>
        <v>2</v>
      </c>
      <c r="X92" s="3">
        <v>1</v>
      </c>
      <c r="Y92" s="14"/>
      <c r="Z92" s="16">
        <v>147</v>
      </c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</row>
    <row r="93" spans="1:44" x14ac:dyDescent="0.25">
      <c r="A93" s="6">
        <v>90</v>
      </c>
      <c r="B93" s="2" t="s">
        <v>112</v>
      </c>
      <c r="C93" s="3">
        <v>0</v>
      </c>
      <c r="D93" s="3">
        <v>9</v>
      </c>
      <c r="E93" s="3">
        <v>0</v>
      </c>
      <c r="F93" s="3">
        <v>12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/>
      <c r="M93" s="3"/>
      <c r="N93" s="3"/>
      <c r="O93" s="3"/>
      <c r="P93" s="3"/>
      <c r="Q93" s="3"/>
      <c r="R93" s="4">
        <f t="shared" si="12"/>
        <v>21</v>
      </c>
      <c r="S93" s="4">
        <f t="shared" si="13"/>
        <v>21</v>
      </c>
      <c r="T93" s="4">
        <f t="shared" si="14"/>
        <v>0</v>
      </c>
      <c r="U93" s="4">
        <f t="shared" si="15"/>
        <v>0</v>
      </c>
      <c r="V93" s="4">
        <f t="shared" si="16"/>
        <v>0</v>
      </c>
      <c r="W93" s="4">
        <f t="shared" si="17"/>
        <v>2</v>
      </c>
      <c r="X93" s="3">
        <v>2</v>
      </c>
      <c r="Y93" s="14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</row>
    <row r="94" spans="1:44" x14ac:dyDescent="0.25">
      <c r="A94" s="6">
        <v>91</v>
      </c>
      <c r="B94" s="2" t="s">
        <v>125</v>
      </c>
      <c r="C94" s="3">
        <v>0</v>
      </c>
      <c r="D94" s="3">
        <v>0</v>
      </c>
      <c r="E94" s="3">
        <v>5</v>
      </c>
      <c r="F94" s="3">
        <v>5</v>
      </c>
      <c r="G94" s="3">
        <v>0</v>
      </c>
      <c r="H94" s="3">
        <v>5</v>
      </c>
      <c r="I94" s="3">
        <v>0</v>
      </c>
      <c r="J94" s="3">
        <v>6</v>
      </c>
      <c r="K94" s="3">
        <v>0</v>
      </c>
      <c r="L94" s="3"/>
      <c r="M94" s="3"/>
      <c r="N94" s="3"/>
      <c r="O94" s="3"/>
      <c r="P94" s="3"/>
      <c r="Q94" s="3"/>
      <c r="R94" s="4">
        <f t="shared" si="12"/>
        <v>21</v>
      </c>
      <c r="S94" s="4">
        <f t="shared" si="13"/>
        <v>21</v>
      </c>
      <c r="T94" s="4">
        <f t="shared" si="14"/>
        <v>0</v>
      </c>
      <c r="U94" s="4">
        <f t="shared" si="15"/>
        <v>0</v>
      </c>
      <c r="V94" s="4">
        <f t="shared" si="16"/>
        <v>0</v>
      </c>
      <c r="W94" s="4">
        <f t="shared" si="17"/>
        <v>4</v>
      </c>
      <c r="X94" s="3"/>
      <c r="Y94" s="14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</row>
    <row r="95" spans="1:44" x14ac:dyDescent="0.25">
      <c r="A95" s="6">
        <v>92</v>
      </c>
      <c r="B95" s="2" t="s">
        <v>118</v>
      </c>
      <c r="C95" s="3">
        <v>0</v>
      </c>
      <c r="D95" s="3">
        <v>0</v>
      </c>
      <c r="E95" s="3">
        <v>5</v>
      </c>
      <c r="F95" s="3">
        <v>0</v>
      </c>
      <c r="G95" s="3">
        <v>0</v>
      </c>
      <c r="H95" s="3">
        <v>6</v>
      </c>
      <c r="I95" s="3">
        <v>0</v>
      </c>
      <c r="J95" s="3">
        <v>5</v>
      </c>
      <c r="K95" s="3">
        <v>5</v>
      </c>
      <c r="L95" s="3"/>
      <c r="M95" s="3"/>
      <c r="N95" s="3"/>
      <c r="O95" s="3"/>
      <c r="P95" s="3"/>
      <c r="Q95" s="3"/>
      <c r="R95" s="4">
        <f t="shared" si="12"/>
        <v>21</v>
      </c>
      <c r="S95" s="4">
        <f t="shared" si="13"/>
        <v>21</v>
      </c>
      <c r="T95" s="4">
        <f t="shared" si="14"/>
        <v>0</v>
      </c>
      <c r="U95" s="4">
        <f t="shared" si="15"/>
        <v>0</v>
      </c>
      <c r="V95" s="4">
        <f t="shared" si="16"/>
        <v>0</v>
      </c>
      <c r="W95" s="4">
        <f t="shared" si="17"/>
        <v>4</v>
      </c>
      <c r="X95" s="3"/>
      <c r="Y95" s="14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</row>
    <row r="96" spans="1:44" x14ac:dyDescent="0.25">
      <c r="A96" s="6">
        <v>93</v>
      </c>
      <c r="B96" s="2" t="s">
        <v>99</v>
      </c>
      <c r="C96" s="3">
        <v>0</v>
      </c>
      <c r="D96" s="3">
        <v>9</v>
      </c>
      <c r="E96" s="3">
        <v>6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6</v>
      </c>
      <c r="L96" s="3"/>
      <c r="M96" s="3"/>
      <c r="N96" s="3"/>
      <c r="O96" s="3"/>
      <c r="P96" s="3"/>
      <c r="Q96" s="3"/>
      <c r="R96" s="4">
        <f t="shared" si="12"/>
        <v>21</v>
      </c>
      <c r="S96" s="4">
        <f t="shared" si="13"/>
        <v>21</v>
      </c>
      <c r="T96" s="4">
        <f t="shared" si="14"/>
        <v>0</v>
      </c>
      <c r="U96" s="4">
        <f t="shared" si="15"/>
        <v>0</v>
      </c>
      <c r="V96" s="4">
        <f t="shared" si="16"/>
        <v>0</v>
      </c>
      <c r="W96" s="4">
        <f t="shared" si="17"/>
        <v>3</v>
      </c>
      <c r="X96" s="3"/>
      <c r="Y96" s="14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</row>
    <row r="97" spans="1:44" x14ac:dyDescent="0.25">
      <c r="A97" s="6">
        <v>94</v>
      </c>
      <c r="B97" s="2" t="s">
        <v>49</v>
      </c>
      <c r="C97" s="3">
        <v>14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</v>
      </c>
      <c r="L97" s="3"/>
      <c r="M97" s="3"/>
      <c r="N97" s="3"/>
      <c r="O97" s="3"/>
      <c r="P97" s="3"/>
      <c r="Q97" s="3"/>
      <c r="R97" s="4">
        <f t="shared" si="12"/>
        <v>21</v>
      </c>
      <c r="S97" s="4">
        <f t="shared" si="13"/>
        <v>21</v>
      </c>
      <c r="T97" s="4">
        <f t="shared" si="14"/>
        <v>0</v>
      </c>
      <c r="U97" s="4">
        <f t="shared" si="15"/>
        <v>0</v>
      </c>
      <c r="V97" s="4">
        <f t="shared" si="16"/>
        <v>0</v>
      </c>
      <c r="W97" s="4">
        <f t="shared" si="17"/>
        <v>2</v>
      </c>
      <c r="X97" s="3">
        <v>1</v>
      </c>
      <c r="Y97" s="14"/>
      <c r="Z97" s="16">
        <v>112</v>
      </c>
      <c r="AA97" s="16">
        <v>100</v>
      </c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</row>
    <row r="98" spans="1:44" x14ac:dyDescent="0.25">
      <c r="A98" s="6">
        <v>95</v>
      </c>
      <c r="B98" s="2" t="s">
        <v>42</v>
      </c>
      <c r="C98" s="3">
        <v>20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/>
      <c r="M98" s="3"/>
      <c r="N98" s="3"/>
      <c r="O98" s="3"/>
      <c r="P98" s="3"/>
      <c r="Q98" s="3"/>
      <c r="R98" s="4">
        <f t="shared" si="12"/>
        <v>20</v>
      </c>
      <c r="S98" s="4">
        <f t="shared" si="13"/>
        <v>20</v>
      </c>
      <c r="T98" s="4">
        <f t="shared" si="14"/>
        <v>0</v>
      </c>
      <c r="U98" s="4">
        <f t="shared" si="15"/>
        <v>0</v>
      </c>
      <c r="V98" s="4">
        <f t="shared" si="16"/>
        <v>0</v>
      </c>
      <c r="W98" s="4">
        <f t="shared" si="17"/>
        <v>1</v>
      </c>
      <c r="X98" s="3">
        <v>2</v>
      </c>
      <c r="Y98" s="14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</row>
    <row r="99" spans="1:44" x14ac:dyDescent="0.25">
      <c r="A99" s="6">
        <v>96</v>
      </c>
      <c r="B99" s="2" t="s">
        <v>146</v>
      </c>
      <c r="C99" s="3">
        <v>0</v>
      </c>
      <c r="D99" s="3">
        <v>0</v>
      </c>
      <c r="E99" s="3">
        <v>0</v>
      </c>
      <c r="F99" s="3">
        <v>0</v>
      </c>
      <c r="G99" s="3">
        <v>20</v>
      </c>
      <c r="H99" s="3">
        <v>0</v>
      </c>
      <c r="I99" s="3">
        <v>0</v>
      </c>
      <c r="J99" s="3">
        <v>0</v>
      </c>
      <c r="K99" s="3">
        <v>0</v>
      </c>
      <c r="L99" s="3"/>
      <c r="M99" s="3"/>
      <c r="N99" s="3"/>
      <c r="O99" s="3"/>
      <c r="P99" s="3"/>
      <c r="Q99" s="3"/>
      <c r="R99" s="4">
        <f t="shared" si="12"/>
        <v>20</v>
      </c>
      <c r="S99" s="4">
        <f t="shared" si="13"/>
        <v>20</v>
      </c>
      <c r="T99" s="4">
        <f t="shared" si="14"/>
        <v>0</v>
      </c>
      <c r="U99" s="4">
        <f t="shared" si="15"/>
        <v>0</v>
      </c>
      <c r="V99" s="4">
        <f t="shared" si="16"/>
        <v>0</v>
      </c>
      <c r="W99" s="4">
        <f t="shared" si="17"/>
        <v>1</v>
      </c>
      <c r="X99" s="3">
        <v>3</v>
      </c>
      <c r="Y99" s="14"/>
      <c r="Z99" s="16">
        <v>100</v>
      </c>
      <c r="AA99" s="16">
        <v>114</v>
      </c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</row>
    <row r="100" spans="1:44" x14ac:dyDescent="0.25">
      <c r="A100" s="6">
        <v>97</v>
      </c>
      <c r="B100" s="2" t="s">
        <v>143</v>
      </c>
      <c r="C100" s="3">
        <v>0</v>
      </c>
      <c r="D100" s="3">
        <v>0</v>
      </c>
      <c r="E100" s="3">
        <v>0</v>
      </c>
      <c r="F100" s="3">
        <v>11</v>
      </c>
      <c r="G100" s="3">
        <v>0</v>
      </c>
      <c r="H100" s="3">
        <v>9</v>
      </c>
      <c r="I100" s="3">
        <v>0</v>
      </c>
      <c r="J100" s="3">
        <v>0</v>
      </c>
      <c r="K100" s="3">
        <v>0</v>
      </c>
      <c r="L100" s="3"/>
      <c r="M100" s="3"/>
      <c r="N100" s="3"/>
      <c r="O100" s="3"/>
      <c r="P100" s="3"/>
      <c r="Q100" s="3"/>
      <c r="R100" s="4">
        <f t="shared" ref="R100:R131" si="18">SUM(C100:Q100)</f>
        <v>20</v>
      </c>
      <c r="S100" s="4">
        <f t="shared" ref="S100:S131" si="19">R100-T100-U100</f>
        <v>20</v>
      </c>
      <c r="T100" s="4">
        <f t="shared" ref="T100:T131" si="20">SMALL(C100:Q100,1)</f>
        <v>0</v>
      </c>
      <c r="U100" s="4">
        <f t="shared" ref="U100:U131" si="21">SMALL(C100:Q100,2)</f>
        <v>0</v>
      </c>
      <c r="V100" s="4">
        <f t="shared" ref="V100:V131" si="22">SMALL(C100:Q100,3)</f>
        <v>0</v>
      </c>
      <c r="W100" s="4">
        <f t="shared" ref="W100:W131" si="23">COUNTIF(C100:Q100,"&gt;0")</f>
        <v>2</v>
      </c>
      <c r="X100" s="3">
        <v>1</v>
      </c>
      <c r="Y100" s="14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</row>
    <row r="101" spans="1:44" x14ac:dyDescent="0.25">
      <c r="A101" s="6">
        <v>98</v>
      </c>
      <c r="B101" s="2" t="s">
        <v>43</v>
      </c>
      <c r="C101" s="3">
        <v>12</v>
      </c>
      <c r="D101" s="3">
        <v>7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/>
      <c r="M101" s="3"/>
      <c r="N101" s="3"/>
      <c r="O101" s="3"/>
      <c r="P101" s="3"/>
      <c r="Q101" s="3"/>
      <c r="R101" s="4">
        <f t="shared" si="18"/>
        <v>19</v>
      </c>
      <c r="S101" s="4">
        <f t="shared" si="19"/>
        <v>19</v>
      </c>
      <c r="T101" s="4">
        <f t="shared" si="20"/>
        <v>0</v>
      </c>
      <c r="U101" s="4">
        <f t="shared" si="21"/>
        <v>0</v>
      </c>
      <c r="V101" s="4">
        <f t="shared" si="22"/>
        <v>0</v>
      </c>
      <c r="W101" s="4">
        <f t="shared" si="23"/>
        <v>2</v>
      </c>
      <c r="X101" s="3"/>
      <c r="Y101" s="14"/>
      <c r="Z101" s="16">
        <v>106</v>
      </c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</row>
    <row r="102" spans="1:44" x14ac:dyDescent="0.25">
      <c r="A102" s="6">
        <v>99</v>
      </c>
      <c r="B102" s="2" t="s">
        <v>103</v>
      </c>
      <c r="C102" s="3">
        <v>0</v>
      </c>
      <c r="D102" s="3">
        <v>18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/>
      <c r="M102" s="3"/>
      <c r="N102" s="3"/>
      <c r="O102" s="3"/>
      <c r="P102" s="3"/>
      <c r="Q102" s="3"/>
      <c r="R102" s="4">
        <f t="shared" si="18"/>
        <v>18</v>
      </c>
      <c r="S102" s="4">
        <f t="shared" si="19"/>
        <v>18</v>
      </c>
      <c r="T102" s="4">
        <f t="shared" si="20"/>
        <v>0</v>
      </c>
      <c r="U102" s="4">
        <f t="shared" si="21"/>
        <v>0</v>
      </c>
      <c r="V102" s="4">
        <f t="shared" si="22"/>
        <v>0</v>
      </c>
      <c r="W102" s="4">
        <f t="shared" si="23"/>
        <v>1</v>
      </c>
      <c r="X102" s="3">
        <v>3</v>
      </c>
      <c r="Y102" s="14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</row>
    <row r="103" spans="1:44" x14ac:dyDescent="0.25">
      <c r="A103" s="6">
        <v>100</v>
      </c>
      <c r="B103" s="2" t="s">
        <v>105</v>
      </c>
      <c r="C103" s="3">
        <v>0</v>
      </c>
      <c r="D103" s="3">
        <v>9</v>
      </c>
      <c r="E103" s="3">
        <v>9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/>
      <c r="M103" s="3"/>
      <c r="N103" s="3"/>
      <c r="O103" s="3"/>
      <c r="P103" s="3"/>
      <c r="Q103" s="3"/>
      <c r="R103" s="4">
        <f t="shared" si="18"/>
        <v>18</v>
      </c>
      <c r="S103" s="4">
        <f t="shared" si="19"/>
        <v>18</v>
      </c>
      <c r="T103" s="4">
        <f t="shared" si="20"/>
        <v>0</v>
      </c>
      <c r="U103" s="4">
        <f t="shared" si="21"/>
        <v>0</v>
      </c>
      <c r="V103" s="4">
        <f t="shared" si="22"/>
        <v>0</v>
      </c>
      <c r="W103" s="4">
        <f t="shared" si="23"/>
        <v>2</v>
      </c>
      <c r="X103" s="3"/>
      <c r="Y103" s="14"/>
      <c r="Z103" s="16">
        <v>101</v>
      </c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</row>
    <row r="104" spans="1:44" x14ac:dyDescent="0.25">
      <c r="A104" s="6">
        <v>101</v>
      </c>
      <c r="B104" s="2" t="s">
        <v>23</v>
      </c>
      <c r="C104" s="3">
        <v>6</v>
      </c>
      <c r="D104" s="3">
        <v>6</v>
      </c>
      <c r="E104" s="3">
        <v>0</v>
      </c>
      <c r="F104" s="3">
        <v>0</v>
      </c>
      <c r="G104" s="3">
        <v>0</v>
      </c>
      <c r="H104" s="3">
        <v>0</v>
      </c>
      <c r="I104" s="3">
        <v>6</v>
      </c>
      <c r="J104" s="3">
        <v>0</v>
      </c>
      <c r="K104" s="3">
        <v>0</v>
      </c>
      <c r="L104" s="3"/>
      <c r="M104" s="3"/>
      <c r="N104" s="3"/>
      <c r="O104" s="3"/>
      <c r="P104" s="3"/>
      <c r="Q104" s="3"/>
      <c r="R104" s="4">
        <f t="shared" si="18"/>
        <v>18</v>
      </c>
      <c r="S104" s="4">
        <f t="shared" si="19"/>
        <v>18</v>
      </c>
      <c r="T104" s="4">
        <f t="shared" si="20"/>
        <v>0</v>
      </c>
      <c r="U104" s="4">
        <f t="shared" si="21"/>
        <v>0</v>
      </c>
      <c r="V104" s="4">
        <f t="shared" si="22"/>
        <v>0</v>
      </c>
      <c r="W104" s="4">
        <f t="shared" si="23"/>
        <v>3</v>
      </c>
      <c r="X104" s="3"/>
      <c r="Y104" s="14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</row>
    <row r="105" spans="1:44" x14ac:dyDescent="0.25">
      <c r="A105" s="6">
        <v>102</v>
      </c>
      <c r="B105" s="2" t="s">
        <v>74</v>
      </c>
      <c r="C105" s="3">
        <v>6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12</v>
      </c>
      <c r="J105" s="3">
        <v>0</v>
      </c>
      <c r="K105" s="3">
        <v>0</v>
      </c>
      <c r="L105" s="3"/>
      <c r="M105" s="3"/>
      <c r="N105" s="3"/>
      <c r="O105" s="3"/>
      <c r="P105" s="3"/>
      <c r="Q105" s="3"/>
      <c r="R105" s="4">
        <f t="shared" si="18"/>
        <v>18</v>
      </c>
      <c r="S105" s="4">
        <f t="shared" si="19"/>
        <v>18</v>
      </c>
      <c r="T105" s="4">
        <f t="shared" si="20"/>
        <v>0</v>
      </c>
      <c r="U105" s="4">
        <f t="shared" si="21"/>
        <v>0</v>
      </c>
      <c r="V105" s="4">
        <f t="shared" si="22"/>
        <v>0</v>
      </c>
      <c r="W105" s="4">
        <f t="shared" si="23"/>
        <v>2</v>
      </c>
      <c r="X105" s="3"/>
      <c r="Y105" s="14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</row>
    <row r="106" spans="1:44" x14ac:dyDescent="0.25">
      <c r="A106" s="6">
        <v>103</v>
      </c>
      <c r="B106" s="2" t="s">
        <v>150</v>
      </c>
      <c r="C106" s="3">
        <v>0</v>
      </c>
      <c r="D106" s="3">
        <v>0</v>
      </c>
      <c r="E106" s="3">
        <v>0</v>
      </c>
      <c r="F106" s="3">
        <v>0</v>
      </c>
      <c r="G106" s="3">
        <v>5</v>
      </c>
      <c r="H106" s="3">
        <v>7</v>
      </c>
      <c r="I106" s="3">
        <v>0</v>
      </c>
      <c r="J106" s="3">
        <v>0</v>
      </c>
      <c r="K106" s="3">
        <v>6</v>
      </c>
      <c r="L106" s="3"/>
      <c r="M106" s="3"/>
      <c r="N106" s="3"/>
      <c r="O106" s="3"/>
      <c r="P106" s="3"/>
      <c r="Q106" s="3"/>
      <c r="R106" s="4">
        <f t="shared" si="18"/>
        <v>18</v>
      </c>
      <c r="S106" s="4">
        <f t="shared" si="19"/>
        <v>18</v>
      </c>
      <c r="T106" s="4">
        <f t="shared" si="20"/>
        <v>0</v>
      </c>
      <c r="U106" s="4">
        <f t="shared" si="21"/>
        <v>0</v>
      </c>
      <c r="V106" s="4">
        <f t="shared" si="22"/>
        <v>0</v>
      </c>
      <c r="W106" s="4">
        <f t="shared" si="23"/>
        <v>3</v>
      </c>
      <c r="X106" s="3"/>
      <c r="Y106" s="14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</row>
    <row r="107" spans="1:44" x14ac:dyDescent="0.25">
      <c r="A107" s="6">
        <v>104</v>
      </c>
      <c r="B107" s="2" t="s">
        <v>182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17</v>
      </c>
      <c r="L107" s="3"/>
      <c r="M107" s="3"/>
      <c r="N107" s="3"/>
      <c r="O107" s="3"/>
      <c r="P107" s="3"/>
      <c r="Q107" s="3"/>
      <c r="R107" s="4">
        <f t="shared" si="18"/>
        <v>17</v>
      </c>
      <c r="S107" s="4">
        <f t="shared" si="19"/>
        <v>17</v>
      </c>
      <c r="T107" s="4">
        <f t="shared" si="20"/>
        <v>0</v>
      </c>
      <c r="U107" s="4">
        <f t="shared" si="21"/>
        <v>0</v>
      </c>
      <c r="V107" s="4">
        <f t="shared" si="22"/>
        <v>0</v>
      </c>
      <c r="W107" s="4">
        <f t="shared" si="23"/>
        <v>1</v>
      </c>
      <c r="X107" s="3"/>
      <c r="Y107" s="14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</row>
    <row r="108" spans="1:44" x14ac:dyDescent="0.25">
      <c r="A108" s="6">
        <v>105</v>
      </c>
      <c r="B108" s="2" t="s">
        <v>163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9</v>
      </c>
      <c r="I108" s="3">
        <v>0</v>
      </c>
      <c r="J108" s="3">
        <v>7</v>
      </c>
      <c r="K108" s="3">
        <v>0</v>
      </c>
      <c r="L108" s="3"/>
      <c r="M108" s="3"/>
      <c r="N108" s="3"/>
      <c r="O108" s="3"/>
      <c r="P108" s="3"/>
      <c r="Q108" s="3"/>
      <c r="R108" s="4">
        <f t="shared" si="18"/>
        <v>16</v>
      </c>
      <c r="S108" s="4">
        <f t="shared" si="19"/>
        <v>16</v>
      </c>
      <c r="T108" s="4">
        <f t="shared" si="20"/>
        <v>0</v>
      </c>
      <c r="U108" s="4">
        <f t="shared" si="21"/>
        <v>0</v>
      </c>
      <c r="V108" s="4">
        <f t="shared" si="22"/>
        <v>0</v>
      </c>
      <c r="W108" s="4">
        <f t="shared" si="23"/>
        <v>2</v>
      </c>
      <c r="X108" s="3"/>
      <c r="Y108" s="14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</row>
    <row r="109" spans="1:44" x14ac:dyDescent="0.25">
      <c r="A109" s="6">
        <v>106</v>
      </c>
      <c r="B109" s="2" t="s">
        <v>141</v>
      </c>
      <c r="C109" s="3">
        <v>0</v>
      </c>
      <c r="D109" s="3">
        <v>0</v>
      </c>
      <c r="E109" s="3">
        <v>0</v>
      </c>
      <c r="F109" s="3">
        <v>7</v>
      </c>
      <c r="G109" s="3">
        <v>0</v>
      </c>
      <c r="H109" s="3">
        <v>0</v>
      </c>
      <c r="I109" s="3">
        <v>0</v>
      </c>
      <c r="J109" s="3">
        <v>9</v>
      </c>
      <c r="K109" s="3">
        <v>0</v>
      </c>
      <c r="L109" s="3"/>
      <c r="M109" s="3"/>
      <c r="N109" s="3"/>
      <c r="O109" s="3"/>
      <c r="P109" s="3"/>
      <c r="Q109" s="3"/>
      <c r="R109" s="4">
        <f t="shared" si="18"/>
        <v>16</v>
      </c>
      <c r="S109" s="4">
        <f t="shared" si="19"/>
        <v>16</v>
      </c>
      <c r="T109" s="4">
        <f t="shared" si="20"/>
        <v>0</v>
      </c>
      <c r="U109" s="4">
        <f t="shared" si="21"/>
        <v>0</v>
      </c>
      <c r="V109" s="4">
        <f t="shared" si="22"/>
        <v>0</v>
      </c>
      <c r="W109" s="4">
        <f t="shared" si="23"/>
        <v>2</v>
      </c>
      <c r="X109" s="3"/>
      <c r="Y109" s="14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</row>
    <row r="110" spans="1:44" x14ac:dyDescent="0.25">
      <c r="A110" s="6">
        <v>107</v>
      </c>
      <c r="B110" s="2" t="s">
        <v>149</v>
      </c>
      <c r="C110" s="3">
        <v>0</v>
      </c>
      <c r="D110" s="3">
        <v>0</v>
      </c>
      <c r="E110" s="3">
        <v>0</v>
      </c>
      <c r="F110" s="3">
        <v>0</v>
      </c>
      <c r="G110" s="3">
        <v>7</v>
      </c>
      <c r="H110" s="3">
        <v>0</v>
      </c>
      <c r="I110" s="3">
        <v>0</v>
      </c>
      <c r="J110" s="3">
        <v>9</v>
      </c>
      <c r="K110" s="3">
        <v>0</v>
      </c>
      <c r="L110" s="3"/>
      <c r="M110" s="3"/>
      <c r="N110" s="3"/>
      <c r="O110" s="3"/>
      <c r="P110" s="3"/>
      <c r="Q110" s="3"/>
      <c r="R110" s="4">
        <f t="shared" si="18"/>
        <v>16</v>
      </c>
      <c r="S110" s="4">
        <f t="shared" si="19"/>
        <v>16</v>
      </c>
      <c r="T110" s="4">
        <f t="shared" si="20"/>
        <v>0</v>
      </c>
      <c r="U110" s="4">
        <f t="shared" si="21"/>
        <v>0</v>
      </c>
      <c r="V110" s="4">
        <f t="shared" si="22"/>
        <v>0</v>
      </c>
      <c r="W110" s="4">
        <f t="shared" si="23"/>
        <v>2</v>
      </c>
      <c r="X110" s="3">
        <v>3</v>
      </c>
      <c r="Y110" s="14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</row>
    <row r="111" spans="1:44" x14ac:dyDescent="0.25">
      <c r="A111" s="6">
        <v>108</v>
      </c>
      <c r="B111" s="2" t="s">
        <v>129</v>
      </c>
      <c r="C111" s="3">
        <v>0</v>
      </c>
      <c r="D111" s="3">
        <v>0</v>
      </c>
      <c r="E111" s="3">
        <v>9</v>
      </c>
      <c r="F111" s="3">
        <v>0</v>
      </c>
      <c r="G111" s="3">
        <v>0</v>
      </c>
      <c r="H111" s="3">
        <v>6</v>
      </c>
      <c r="I111" s="3">
        <v>0</v>
      </c>
      <c r="J111" s="3">
        <v>0</v>
      </c>
      <c r="K111" s="3">
        <v>0</v>
      </c>
      <c r="L111" s="3"/>
      <c r="M111" s="3"/>
      <c r="N111" s="3"/>
      <c r="O111" s="3"/>
      <c r="P111" s="3"/>
      <c r="Q111" s="3"/>
      <c r="R111" s="4">
        <f t="shared" si="18"/>
        <v>15</v>
      </c>
      <c r="S111" s="4">
        <f t="shared" si="19"/>
        <v>15</v>
      </c>
      <c r="T111" s="4">
        <f t="shared" si="20"/>
        <v>0</v>
      </c>
      <c r="U111" s="4">
        <f t="shared" si="21"/>
        <v>0</v>
      </c>
      <c r="V111" s="4">
        <f t="shared" si="22"/>
        <v>0</v>
      </c>
      <c r="W111" s="4">
        <f t="shared" si="23"/>
        <v>2</v>
      </c>
      <c r="X111" s="3"/>
      <c r="Y111" s="14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</row>
    <row r="112" spans="1:44" x14ac:dyDescent="0.25">
      <c r="A112" s="6">
        <v>109</v>
      </c>
      <c r="B112" s="2" t="s">
        <v>183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15</v>
      </c>
      <c r="L112" s="3"/>
      <c r="M112" s="3"/>
      <c r="N112" s="3"/>
      <c r="O112" s="3"/>
      <c r="P112" s="3"/>
      <c r="Q112" s="3"/>
      <c r="R112" s="4">
        <f t="shared" si="18"/>
        <v>15</v>
      </c>
      <c r="S112" s="4">
        <f t="shared" si="19"/>
        <v>15</v>
      </c>
      <c r="T112" s="4">
        <f t="shared" si="20"/>
        <v>0</v>
      </c>
      <c r="U112" s="4">
        <f t="shared" si="21"/>
        <v>0</v>
      </c>
      <c r="V112" s="4">
        <f t="shared" si="22"/>
        <v>0</v>
      </c>
      <c r="W112" s="4">
        <f t="shared" si="23"/>
        <v>1</v>
      </c>
      <c r="X112" s="3">
        <v>1</v>
      </c>
      <c r="Y112" s="14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</row>
    <row r="113" spans="1:44" x14ac:dyDescent="0.25">
      <c r="A113" s="6">
        <v>110</v>
      </c>
      <c r="B113" s="2" t="s">
        <v>135</v>
      </c>
      <c r="C113" s="3">
        <v>0</v>
      </c>
      <c r="D113" s="3">
        <v>0</v>
      </c>
      <c r="E113" s="3">
        <v>0</v>
      </c>
      <c r="F113" s="3">
        <v>14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/>
      <c r="M113" s="3"/>
      <c r="N113" s="3"/>
      <c r="O113" s="3"/>
      <c r="P113" s="3"/>
      <c r="Q113" s="3"/>
      <c r="R113" s="4">
        <f t="shared" si="18"/>
        <v>14</v>
      </c>
      <c r="S113" s="4">
        <f t="shared" si="19"/>
        <v>14</v>
      </c>
      <c r="T113" s="4">
        <f t="shared" si="20"/>
        <v>0</v>
      </c>
      <c r="U113" s="4">
        <f t="shared" si="21"/>
        <v>0</v>
      </c>
      <c r="V113" s="4">
        <f t="shared" si="22"/>
        <v>0</v>
      </c>
      <c r="W113" s="4">
        <f t="shared" si="23"/>
        <v>1</v>
      </c>
      <c r="X113" s="3">
        <v>1</v>
      </c>
      <c r="Y113" s="14"/>
      <c r="Z113" s="16">
        <v>110</v>
      </c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</row>
    <row r="114" spans="1:44" x14ac:dyDescent="0.25">
      <c r="A114" s="6">
        <v>111</v>
      </c>
      <c r="B114" s="2" t="s">
        <v>147</v>
      </c>
      <c r="C114" s="3">
        <v>0</v>
      </c>
      <c r="D114" s="3">
        <v>0</v>
      </c>
      <c r="E114" s="3">
        <v>0</v>
      </c>
      <c r="F114" s="3">
        <v>0</v>
      </c>
      <c r="G114" s="3">
        <v>14</v>
      </c>
      <c r="H114" s="3">
        <v>0</v>
      </c>
      <c r="I114" s="3">
        <v>0</v>
      </c>
      <c r="J114" s="3">
        <v>0</v>
      </c>
      <c r="K114" s="3">
        <v>0</v>
      </c>
      <c r="L114" s="3"/>
      <c r="M114" s="3"/>
      <c r="N114" s="3"/>
      <c r="O114" s="3"/>
      <c r="P114" s="3"/>
      <c r="Q114" s="3"/>
      <c r="R114" s="4">
        <f t="shared" si="18"/>
        <v>14</v>
      </c>
      <c r="S114" s="4">
        <f t="shared" si="19"/>
        <v>14</v>
      </c>
      <c r="T114" s="4">
        <f t="shared" si="20"/>
        <v>0</v>
      </c>
      <c r="U114" s="4">
        <f t="shared" si="21"/>
        <v>0</v>
      </c>
      <c r="V114" s="4">
        <f t="shared" si="22"/>
        <v>0</v>
      </c>
      <c r="W114" s="4">
        <f t="shared" si="23"/>
        <v>1</v>
      </c>
      <c r="X114" s="3"/>
      <c r="Y114" s="14"/>
      <c r="Z114" s="16">
        <v>124</v>
      </c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</row>
    <row r="115" spans="1:44" x14ac:dyDescent="0.25">
      <c r="A115" s="6">
        <v>112</v>
      </c>
      <c r="B115" s="2" t="s">
        <v>177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7</v>
      </c>
      <c r="K115" s="3">
        <v>7</v>
      </c>
      <c r="L115" s="3"/>
      <c r="M115" s="3"/>
      <c r="N115" s="3"/>
      <c r="O115" s="3"/>
      <c r="P115" s="3"/>
      <c r="Q115" s="3"/>
      <c r="R115" s="4">
        <f t="shared" si="18"/>
        <v>14</v>
      </c>
      <c r="S115" s="4">
        <f t="shared" si="19"/>
        <v>14</v>
      </c>
      <c r="T115" s="4">
        <f t="shared" si="20"/>
        <v>0</v>
      </c>
      <c r="U115" s="4">
        <f t="shared" si="21"/>
        <v>0</v>
      </c>
      <c r="V115" s="4">
        <f t="shared" si="22"/>
        <v>0</v>
      </c>
      <c r="W115" s="4">
        <f t="shared" si="23"/>
        <v>2</v>
      </c>
      <c r="X115" s="3"/>
      <c r="Y115" s="14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</row>
    <row r="116" spans="1:44" x14ac:dyDescent="0.25">
      <c r="A116" s="6">
        <v>113</v>
      </c>
      <c r="B116" s="2" t="s">
        <v>114</v>
      </c>
      <c r="C116" s="3">
        <v>0</v>
      </c>
      <c r="D116" s="3">
        <v>6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7</v>
      </c>
      <c r="K116" s="3">
        <v>0</v>
      </c>
      <c r="L116" s="3"/>
      <c r="M116" s="3"/>
      <c r="N116" s="3"/>
      <c r="O116" s="3"/>
      <c r="P116" s="3"/>
      <c r="Q116" s="3"/>
      <c r="R116" s="4">
        <f t="shared" si="18"/>
        <v>13</v>
      </c>
      <c r="S116" s="4">
        <f t="shared" si="19"/>
        <v>13</v>
      </c>
      <c r="T116" s="4">
        <f t="shared" si="20"/>
        <v>0</v>
      </c>
      <c r="U116" s="4">
        <f t="shared" si="21"/>
        <v>0</v>
      </c>
      <c r="V116" s="4">
        <f t="shared" si="22"/>
        <v>0</v>
      </c>
      <c r="W116" s="4">
        <f t="shared" si="23"/>
        <v>2</v>
      </c>
      <c r="X116" s="3"/>
      <c r="Y116" s="14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</row>
    <row r="117" spans="1:44" x14ac:dyDescent="0.25">
      <c r="A117" s="6">
        <v>114</v>
      </c>
      <c r="B117" s="2" t="s">
        <v>180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7</v>
      </c>
      <c r="K117" s="3">
        <v>6</v>
      </c>
      <c r="L117" s="3"/>
      <c r="M117" s="3"/>
      <c r="N117" s="3"/>
      <c r="O117" s="3"/>
      <c r="P117" s="3"/>
      <c r="Q117" s="3"/>
      <c r="R117" s="4">
        <f t="shared" si="18"/>
        <v>13</v>
      </c>
      <c r="S117" s="4">
        <f t="shared" si="19"/>
        <v>13</v>
      </c>
      <c r="T117" s="4">
        <f t="shared" si="20"/>
        <v>0</v>
      </c>
      <c r="U117" s="4">
        <f t="shared" si="21"/>
        <v>0</v>
      </c>
      <c r="V117" s="4">
        <f t="shared" si="22"/>
        <v>0</v>
      </c>
      <c r="W117" s="4">
        <f t="shared" si="23"/>
        <v>2</v>
      </c>
      <c r="X117" s="3"/>
      <c r="Y117" s="14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</row>
    <row r="118" spans="1:44" x14ac:dyDescent="0.25">
      <c r="A118" s="6">
        <v>115</v>
      </c>
      <c r="B118" s="2" t="s">
        <v>76</v>
      </c>
      <c r="C118" s="3">
        <v>6</v>
      </c>
      <c r="D118" s="3">
        <v>0</v>
      </c>
      <c r="E118" s="3">
        <v>6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/>
      <c r="M118" s="3"/>
      <c r="N118" s="3"/>
      <c r="O118" s="3"/>
      <c r="P118" s="3"/>
      <c r="Q118" s="3"/>
      <c r="R118" s="4">
        <f t="shared" si="18"/>
        <v>12</v>
      </c>
      <c r="S118" s="4">
        <f t="shared" si="19"/>
        <v>12</v>
      </c>
      <c r="T118" s="4">
        <f t="shared" si="20"/>
        <v>0</v>
      </c>
      <c r="U118" s="4">
        <f t="shared" si="21"/>
        <v>0</v>
      </c>
      <c r="V118" s="4">
        <f t="shared" si="22"/>
        <v>0</v>
      </c>
      <c r="W118" s="4">
        <f t="shared" si="23"/>
        <v>2</v>
      </c>
      <c r="X118" s="3"/>
      <c r="Y118" s="14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</row>
    <row r="119" spans="1:44" x14ac:dyDescent="0.25">
      <c r="A119" s="6">
        <v>116</v>
      </c>
      <c r="B119" s="2" t="s">
        <v>137</v>
      </c>
      <c r="C119" s="3">
        <v>0</v>
      </c>
      <c r="D119" s="3">
        <v>0</v>
      </c>
      <c r="E119" s="3">
        <v>0</v>
      </c>
      <c r="F119" s="3">
        <v>12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/>
      <c r="M119" s="3"/>
      <c r="N119" s="3"/>
      <c r="O119" s="3"/>
      <c r="P119" s="3"/>
      <c r="Q119" s="3"/>
      <c r="R119" s="4">
        <f t="shared" si="18"/>
        <v>12</v>
      </c>
      <c r="S119" s="4">
        <f t="shared" si="19"/>
        <v>12</v>
      </c>
      <c r="T119" s="4">
        <f t="shared" si="20"/>
        <v>0</v>
      </c>
      <c r="U119" s="4">
        <f t="shared" si="21"/>
        <v>0</v>
      </c>
      <c r="V119" s="4">
        <f t="shared" si="22"/>
        <v>0</v>
      </c>
      <c r="W119" s="4">
        <f t="shared" si="23"/>
        <v>1</v>
      </c>
      <c r="X119" s="3"/>
      <c r="Y119" s="14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</row>
    <row r="120" spans="1:44" x14ac:dyDescent="0.25">
      <c r="A120" s="6">
        <v>117</v>
      </c>
      <c r="B120" s="2" t="s">
        <v>162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6</v>
      </c>
      <c r="I120" s="3">
        <v>6</v>
      </c>
      <c r="J120" s="3">
        <v>0</v>
      </c>
      <c r="K120" s="3">
        <v>0</v>
      </c>
      <c r="L120" s="3"/>
      <c r="M120" s="3"/>
      <c r="N120" s="3"/>
      <c r="O120" s="3"/>
      <c r="P120" s="3"/>
      <c r="Q120" s="3"/>
      <c r="R120" s="4">
        <f t="shared" si="18"/>
        <v>12</v>
      </c>
      <c r="S120" s="4">
        <f t="shared" si="19"/>
        <v>12</v>
      </c>
      <c r="T120" s="4">
        <f t="shared" si="20"/>
        <v>0</v>
      </c>
      <c r="U120" s="4">
        <f t="shared" si="21"/>
        <v>0</v>
      </c>
      <c r="V120" s="4">
        <f t="shared" si="22"/>
        <v>0</v>
      </c>
      <c r="W120" s="4">
        <f t="shared" si="23"/>
        <v>2</v>
      </c>
      <c r="X120" s="3"/>
      <c r="Y120" s="14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</row>
    <row r="121" spans="1:44" x14ac:dyDescent="0.25">
      <c r="A121" s="6">
        <v>118</v>
      </c>
      <c r="B121" s="2" t="s">
        <v>160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5</v>
      </c>
      <c r="I121" s="3">
        <v>7</v>
      </c>
      <c r="J121" s="3">
        <v>0</v>
      </c>
      <c r="K121" s="3">
        <v>0</v>
      </c>
      <c r="L121" s="3"/>
      <c r="M121" s="3"/>
      <c r="N121" s="3"/>
      <c r="O121" s="3"/>
      <c r="P121" s="3"/>
      <c r="Q121" s="3"/>
      <c r="R121" s="4">
        <f t="shared" si="18"/>
        <v>12</v>
      </c>
      <c r="S121" s="4">
        <f t="shared" si="19"/>
        <v>12</v>
      </c>
      <c r="T121" s="4">
        <f t="shared" si="20"/>
        <v>0</v>
      </c>
      <c r="U121" s="4">
        <f t="shared" si="21"/>
        <v>0</v>
      </c>
      <c r="V121" s="4">
        <f t="shared" si="22"/>
        <v>0</v>
      </c>
      <c r="W121" s="4">
        <f t="shared" si="23"/>
        <v>2</v>
      </c>
      <c r="X121" s="3"/>
      <c r="Y121" s="14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</row>
    <row r="122" spans="1:44" x14ac:dyDescent="0.25">
      <c r="A122" s="6">
        <v>119</v>
      </c>
      <c r="B122" s="2" t="s">
        <v>172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6</v>
      </c>
      <c r="J122" s="3">
        <v>0</v>
      </c>
      <c r="K122" s="3">
        <v>6</v>
      </c>
      <c r="L122" s="3"/>
      <c r="M122" s="3"/>
      <c r="N122" s="3"/>
      <c r="O122" s="3"/>
      <c r="P122" s="3"/>
      <c r="Q122" s="3"/>
      <c r="R122" s="4">
        <f t="shared" si="18"/>
        <v>12</v>
      </c>
      <c r="S122" s="4">
        <f t="shared" si="19"/>
        <v>12</v>
      </c>
      <c r="T122" s="4">
        <f t="shared" si="20"/>
        <v>0</v>
      </c>
      <c r="U122" s="4">
        <f t="shared" si="21"/>
        <v>0</v>
      </c>
      <c r="V122" s="4">
        <f t="shared" si="22"/>
        <v>0</v>
      </c>
      <c r="W122" s="4">
        <f t="shared" si="23"/>
        <v>2</v>
      </c>
      <c r="X122" s="3"/>
      <c r="Y122" s="14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</row>
    <row r="123" spans="1:44" x14ac:dyDescent="0.25">
      <c r="A123" s="6">
        <v>120</v>
      </c>
      <c r="B123" s="2" t="s">
        <v>138</v>
      </c>
      <c r="C123" s="3">
        <v>0</v>
      </c>
      <c r="D123" s="3">
        <v>0</v>
      </c>
      <c r="E123" s="3">
        <v>0</v>
      </c>
      <c r="F123" s="3">
        <v>6</v>
      </c>
      <c r="G123" s="3">
        <v>0</v>
      </c>
      <c r="H123" s="3">
        <v>5</v>
      </c>
      <c r="I123" s="3">
        <v>0</v>
      </c>
      <c r="J123" s="3">
        <v>0</v>
      </c>
      <c r="K123" s="3">
        <v>0</v>
      </c>
      <c r="L123" s="3"/>
      <c r="M123" s="3"/>
      <c r="N123" s="3"/>
      <c r="O123" s="3"/>
      <c r="P123" s="3"/>
      <c r="Q123" s="3"/>
      <c r="R123" s="4">
        <f t="shared" si="18"/>
        <v>11</v>
      </c>
      <c r="S123" s="4">
        <f t="shared" si="19"/>
        <v>11</v>
      </c>
      <c r="T123" s="4">
        <f t="shared" si="20"/>
        <v>0</v>
      </c>
      <c r="U123" s="4">
        <f t="shared" si="21"/>
        <v>0</v>
      </c>
      <c r="V123" s="4">
        <f t="shared" si="22"/>
        <v>0</v>
      </c>
      <c r="W123" s="4">
        <f t="shared" si="23"/>
        <v>2</v>
      </c>
      <c r="X123" s="3"/>
      <c r="Y123" s="14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</row>
    <row r="124" spans="1:44" x14ac:dyDescent="0.25">
      <c r="A124" s="6">
        <v>121</v>
      </c>
      <c r="B124" s="2" t="s">
        <v>156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11</v>
      </c>
      <c r="I124" s="3">
        <v>0</v>
      </c>
      <c r="J124" s="3">
        <v>0</v>
      </c>
      <c r="K124" s="3">
        <v>0</v>
      </c>
      <c r="L124" s="3"/>
      <c r="M124" s="3"/>
      <c r="N124" s="3"/>
      <c r="O124" s="3"/>
      <c r="P124" s="3"/>
      <c r="Q124" s="3"/>
      <c r="R124" s="4">
        <f t="shared" si="18"/>
        <v>11</v>
      </c>
      <c r="S124" s="4">
        <f t="shared" si="19"/>
        <v>11</v>
      </c>
      <c r="T124" s="4">
        <f t="shared" si="20"/>
        <v>0</v>
      </c>
      <c r="U124" s="4">
        <f t="shared" si="21"/>
        <v>0</v>
      </c>
      <c r="V124" s="4">
        <f t="shared" si="22"/>
        <v>0</v>
      </c>
      <c r="W124" s="4">
        <f t="shared" si="23"/>
        <v>1</v>
      </c>
      <c r="X124" s="3"/>
      <c r="Y124" s="14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</row>
    <row r="125" spans="1:44" x14ac:dyDescent="0.25">
      <c r="A125" s="6">
        <v>122</v>
      </c>
      <c r="B125" s="2" t="s">
        <v>157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11</v>
      </c>
      <c r="I125" s="3">
        <v>0</v>
      </c>
      <c r="J125" s="3">
        <v>0</v>
      </c>
      <c r="K125" s="3">
        <v>0</v>
      </c>
      <c r="L125" s="3"/>
      <c r="M125" s="3"/>
      <c r="N125" s="3"/>
      <c r="O125" s="3"/>
      <c r="P125" s="3"/>
      <c r="Q125" s="3"/>
      <c r="R125" s="4">
        <f t="shared" si="18"/>
        <v>11</v>
      </c>
      <c r="S125" s="4">
        <f t="shared" si="19"/>
        <v>11</v>
      </c>
      <c r="T125" s="4">
        <f t="shared" si="20"/>
        <v>0</v>
      </c>
      <c r="U125" s="4">
        <f t="shared" si="21"/>
        <v>0</v>
      </c>
      <c r="V125" s="4">
        <f t="shared" si="22"/>
        <v>0</v>
      </c>
      <c r="W125" s="4">
        <f t="shared" si="23"/>
        <v>1</v>
      </c>
      <c r="X125" s="3">
        <v>2</v>
      </c>
      <c r="Y125" s="14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</row>
    <row r="126" spans="1:44" x14ac:dyDescent="0.25">
      <c r="A126" s="6">
        <v>123</v>
      </c>
      <c r="B126" s="2" t="s">
        <v>166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11</v>
      </c>
      <c r="I126" s="3">
        <v>0</v>
      </c>
      <c r="J126" s="3">
        <v>0</v>
      </c>
      <c r="K126" s="3">
        <v>0</v>
      </c>
      <c r="L126" s="3"/>
      <c r="M126" s="3"/>
      <c r="N126" s="3"/>
      <c r="O126" s="3"/>
      <c r="P126" s="3"/>
      <c r="Q126" s="3"/>
      <c r="R126" s="4">
        <f t="shared" si="18"/>
        <v>11</v>
      </c>
      <c r="S126" s="4">
        <f t="shared" si="19"/>
        <v>11</v>
      </c>
      <c r="T126" s="4">
        <f t="shared" si="20"/>
        <v>0</v>
      </c>
      <c r="U126" s="4">
        <f t="shared" si="21"/>
        <v>0</v>
      </c>
      <c r="V126" s="4">
        <f t="shared" si="22"/>
        <v>0</v>
      </c>
      <c r="W126" s="4">
        <f t="shared" si="23"/>
        <v>1</v>
      </c>
      <c r="X126" s="3">
        <v>1</v>
      </c>
      <c r="Y126" s="14"/>
      <c r="Z126" s="16">
        <v>112</v>
      </c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</row>
    <row r="127" spans="1:44" x14ac:dyDescent="0.25">
      <c r="A127" s="6">
        <v>124</v>
      </c>
      <c r="B127" s="2" t="s">
        <v>175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11</v>
      </c>
      <c r="K127" s="3">
        <v>0</v>
      </c>
      <c r="L127" s="3"/>
      <c r="M127" s="3"/>
      <c r="N127" s="3"/>
      <c r="O127" s="3"/>
      <c r="P127" s="3"/>
      <c r="Q127" s="3"/>
      <c r="R127" s="4">
        <f t="shared" si="18"/>
        <v>11</v>
      </c>
      <c r="S127" s="4">
        <f t="shared" si="19"/>
        <v>11</v>
      </c>
      <c r="T127" s="4">
        <f t="shared" si="20"/>
        <v>0</v>
      </c>
      <c r="U127" s="4">
        <f t="shared" si="21"/>
        <v>0</v>
      </c>
      <c r="V127" s="4">
        <f t="shared" si="22"/>
        <v>0</v>
      </c>
      <c r="W127" s="4">
        <f t="shared" si="23"/>
        <v>1</v>
      </c>
      <c r="X127" s="3"/>
      <c r="Y127" s="14"/>
      <c r="Z127" s="16">
        <v>104</v>
      </c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</row>
    <row r="128" spans="1:44" x14ac:dyDescent="0.25">
      <c r="A128" s="6">
        <v>125</v>
      </c>
      <c r="B128" s="2" t="s">
        <v>131</v>
      </c>
      <c r="C128" s="3">
        <v>0</v>
      </c>
      <c r="D128" s="3">
        <v>0</v>
      </c>
      <c r="E128" s="3">
        <v>0</v>
      </c>
      <c r="F128" s="3">
        <v>6</v>
      </c>
      <c r="G128" s="3">
        <v>0</v>
      </c>
      <c r="H128" s="3">
        <v>0</v>
      </c>
      <c r="I128" s="3">
        <v>0</v>
      </c>
      <c r="J128" s="3">
        <v>0</v>
      </c>
      <c r="K128" s="3">
        <v>5</v>
      </c>
      <c r="L128" s="3"/>
      <c r="M128" s="3"/>
      <c r="N128" s="3"/>
      <c r="O128" s="3"/>
      <c r="P128" s="3"/>
      <c r="Q128" s="3"/>
      <c r="R128" s="4">
        <f t="shared" si="18"/>
        <v>11</v>
      </c>
      <c r="S128" s="4">
        <f t="shared" si="19"/>
        <v>11</v>
      </c>
      <c r="T128" s="4">
        <f t="shared" si="20"/>
        <v>0</v>
      </c>
      <c r="U128" s="4">
        <f t="shared" si="21"/>
        <v>0</v>
      </c>
      <c r="V128" s="4">
        <f t="shared" si="22"/>
        <v>0</v>
      </c>
      <c r="W128" s="4">
        <f t="shared" si="23"/>
        <v>2</v>
      </c>
      <c r="X128" s="3"/>
      <c r="Y128" s="14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</row>
    <row r="129" spans="1:44" x14ac:dyDescent="0.25">
      <c r="A129" s="6">
        <v>126</v>
      </c>
      <c r="B129" s="2" t="s">
        <v>115</v>
      </c>
      <c r="C129" s="3">
        <v>0</v>
      </c>
      <c r="D129" s="3">
        <v>5</v>
      </c>
      <c r="E129" s="3">
        <v>0</v>
      </c>
      <c r="F129" s="3">
        <v>5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/>
      <c r="M129" s="3"/>
      <c r="N129" s="3"/>
      <c r="O129" s="3"/>
      <c r="P129" s="3"/>
      <c r="Q129" s="3"/>
      <c r="R129" s="4">
        <f t="shared" si="18"/>
        <v>10</v>
      </c>
      <c r="S129" s="4">
        <f t="shared" si="19"/>
        <v>10</v>
      </c>
      <c r="T129" s="4">
        <f t="shared" si="20"/>
        <v>0</v>
      </c>
      <c r="U129" s="4">
        <f t="shared" si="21"/>
        <v>0</v>
      </c>
      <c r="V129" s="4">
        <f t="shared" si="22"/>
        <v>0</v>
      </c>
      <c r="W129" s="4">
        <f t="shared" si="23"/>
        <v>2</v>
      </c>
      <c r="X129" s="3"/>
      <c r="Y129" s="14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</row>
    <row r="130" spans="1:44" x14ac:dyDescent="0.25">
      <c r="A130" s="6">
        <v>127</v>
      </c>
      <c r="B130" s="2" t="s">
        <v>101</v>
      </c>
      <c r="C130" s="3">
        <v>0</v>
      </c>
      <c r="D130" s="3">
        <v>9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/>
      <c r="M130" s="3"/>
      <c r="N130" s="3"/>
      <c r="O130" s="3"/>
      <c r="P130" s="3"/>
      <c r="Q130" s="3"/>
      <c r="R130" s="4">
        <f t="shared" si="18"/>
        <v>9</v>
      </c>
      <c r="S130" s="4">
        <f t="shared" si="19"/>
        <v>9</v>
      </c>
      <c r="T130" s="4">
        <f t="shared" si="20"/>
        <v>0</v>
      </c>
      <c r="U130" s="4">
        <f t="shared" si="21"/>
        <v>0</v>
      </c>
      <c r="V130" s="4">
        <f t="shared" si="22"/>
        <v>0</v>
      </c>
      <c r="W130" s="4">
        <f t="shared" si="23"/>
        <v>1</v>
      </c>
      <c r="X130" s="3"/>
      <c r="Y130" s="14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</row>
    <row r="131" spans="1:44" x14ac:dyDescent="0.25">
      <c r="A131" s="6">
        <v>128</v>
      </c>
      <c r="B131" s="2" t="s">
        <v>128</v>
      </c>
      <c r="C131" s="3">
        <v>0</v>
      </c>
      <c r="D131" s="3">
        <v>0</v>
      </c>
      <c r="E131" s="3">
        <v>9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/>
      <c r="M131" s="3"/>
      <c r="N131" s="3"/>
      <c r="O131" s="3"/>
      <c r="P131" s="3"/>
      <c r="Q131" s="3"/>
      <c r="R131" s="4">
        <f t="shared" si="18"/>
        <v>9</v>
      </c>
      <c r="S131" s="4">
        <f t="shared" si="19"/>
        <v>9</v>
      </c>
      <c r="T131" s="4">
        <f t="shared" si="20"/>
        <v>0</v>
      </c>
      <c r="U131" s="4">
        <f t="shared" si="21"/>
        <v>0</v>
      </c>
      <c r="V131" s="4">
        <f t="shared" si="22"/>
        <v>0</v>
      </c>
      <c r="W131" s="4">
        <f t="shared" si="23"/>
        <v>1</v>
      </c>
      <c r="X131" s="3"/>
      <c r="Y131" s="14"/>
      <c r="Z131" s="16">
        <v>105</v>
      </c>
      <c r="AA131" s="16">
        <v>115</v>
      </c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</row>
    <row r="132" spans="1:44" x14ac:dyDescent="0.25">
      <c r="A132" s="6">
        <v>129</v>
      </c>
      <c r="B132" s="2" t="s">
        <v>174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9</v>
      </c>
      <c r="K132" s="3">
        <v>0</v>
      </c>
      <c r="L132" s="3"/>
      <c r="M132" s="3"/>
      <c r="N132" s="3"/>
      <c r="O132" s="3"/>
      <c r="P132" s="3"/>
      <c r="Q132" s="3"/>
      <c r="R132" s="4">
        <f t="shared" ref="R132:R163" si="24">SUM(C132:Q132)</f>
        <v>9</v>
      </c>
      <c r="S132" s="4">
        <f t="shared" ref="S132:S163" si="25">R132-T132-U132</f>
        <v>9</v>
      </c>
      <c r="T132" s="4">
        <f t="shared" ref="T132:T163" si="26">SMALL(C132:Q132,1)</f>
        <v>0</v>
      </c>
      <c r="U132" s="4">
        <f t="shared" ref="U132:U163" si="27">SMALL(C132:Q132,2)</f>
        <v>0</v>
      </c>
      <c r="V132" s="4">
        <f t="shared" ref="V132:V163" si="28">SMALL(C132:Q132,3)</f>
        <v>0</v>
      </c>
      <c r="W132" s="4">
        <f t="shared" ref="W132:W163" si="29">COUNTIF(C132:Q132,"&gt;0")</f>
        <v>1</v>
      </c>
      <c r="X132" s="3"/>
      <c r="Y132" s="14"/>
      <c r="Z132" s="16">
        <v>106</v>
      </c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</row>
    <row r="133" spans="1:44" x14ac:dyDescent="0.25">
      <c r="A133" s="6">
        <v>130</v>
      </c>
      <c r="B133" s="2" t="s">
        <v>176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9</v>
      </c>
      <c r="K133" s="3">
        <v>0</v>
      </c>
      <c r="L133" s="3"/>
      <c r="M133" s="3"/>
      <c r="N133" s="3"/>
      <c r="O133" s="3"/>
      <c r="P133" s="3"/>
      <c r="Q133" s="3"/>
      <c r="R133" s="4">
        <f t="shared" si="24"/>
        <v>9</v>
      </c>
      <c r="S133" s="4">
        <f t="shared" si="25"/>
        <v>9</v>
      </c>
      <c r="T133" s="4">
        <f t="shared" si="26"/>
        <v>0</v>
      </c>
      <c r="U133" s="4">
        <f t="shared" si="27"/>
        <v>0</v>
      </c>
      <c r="V133" s="4">
        <f t="shared" si="28"/>
        <v>0</v>
      </c>
      <c r="W133" s="4">
        <f t="shared" si="29"/>
        <v>1</v>
      </c>
      <c r="X133" s="3"/>
      <c r="Y133" s="14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</row>
    <row r="134" spans="1:44" x14ac:dyDescent="0.25">
      <c r="A134" s="6">
        <v>131</v>
      </c>
      <c r="B134" s="2" t="s">
        <v>178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9</v>
      </c>
      <c r="K134" s="3">
        <v>0</v>
      </c>
      <c r="L134" s="3"/>
      <c r="M134" s="3"/>
      <c r="N134" s="3"/>
      <c r="O134" s="3"/>
      <c r="P134" s="3"/>
      <c r="Q134" s="3"/>
      <c r="R134" s="4">
        <f t="shared" si="24"/>
        <v>9</v>
      </c>
      <c r="S134" s="4">
        <f t="shared" si="25"/>
        <v>9</v>
      </c>
      <c r="T134" s="4">
        <f t="shared" si="26"/>
        <v>0</v>
      </c>
      <c r="U134" s="4">
        <f t="shared" si="27"/>
        <v>0</v>
      </c>
      <c r="V134" s="4">
        <f t="shared" si="28"/>
        <v>0</v>
      </c>
      <c r="W134" s="4">
        <f t="shared" si="29"/>
        <v>1</v>
      </c>
      <c r="X134" s="3"/>
      <c r="Y134" s="14"/>
      <c r="Z134" s="16">
        <v>135</v>
      </c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</row>
    <row r="135" spans="1:44" x14ac:dyDescent="0.25">
      <c r="A135" s="6">
        <v>132</v>
      </c>
      <c r="B135" s="2" t="s">
        <v>121</v>
      </c>
      <c r="C135" s="3">
        <v>0</v>
      </c>
      <c r="D135" s="3">
        <v>0</v>
      </c>
      <c r="E135" s="3">
        <v>7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/>
      <c r="M135" s="3"/>
      <c r="N135" s="3"/>
      <c r="O135" s="3"/>
      <c r="P135" s="3"/>
      <c r="Q135" s="3"/>
      <c r="R135" s="4">
        <f t="shared" si="24"/>
        <v>7</v>
      </c>
      <c r="S135" s="4">
        <f t="shared" si="25"/>
        <v>7</v>
      </c>
      <c r="T135" s="4">
        <f t="shared" si="26"/>
        <v>0</v>
      </c>
      <c r="U135" s="4">
        <f t="shared" si="27"/>
        <v>0</v>
      </c>
      <c r="V135" s="4">
        <f t="shared" si="28"/>
        <v>0</v>
      </c>
      <c r="W135" s="4">
        <f t="shared" si="29"/>
        <v>1</v>
      </c>
      <c r="X135" s="3"/>
      <c r="Y135" s="14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</row>
    <row r="136" spans="1:44" x14ac:dyDescent="0.25">
      <c r="A136" s="6">
        <v>133</v>
      </c>
      <c r="B136" s="2" t="s">
        <v>124</v>
      </c>
      <c r="C136" s="3">
        <v>0</v>
      </c>
      <c r="D136" s="3">
        <v>0</v>
      </c>
      <c r="E136" s="3">
        <v>7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/>
      <c r="M136" s="3"/>
      <c r="N136" s="3"/>
      <c r="O136" s="3"/>
      <c r="P136" s="3"/>
      <c r="Q136" s="3"/>
      <c r="R136" s="4">
        <f t="shared" si="24"/>
        <v>7</v>
      </c>
      <c r="S136" s="4">
        <f t="shared" si="25"/>
        <v>7</v>
      </c>
      <c r="T136" s="4">
        <f t="shared" si="26"/>
        <v>0</v>
      </c>
      <c r="U136" s="4">
        <f t="shared" si="27"/>
        <v>0</v>
      </c>
      <c r="V136" s="4">
        <f t="shared" si="28"/>
        <v>0</v>
      </c>
      <c r="W136" s="4">
        <f t="shared" si="29"/>
        <v>1</v>
      </c>
      <c r="X136" s="3"/>
      <c r="Y136" s="14"/>
      <c r="Z136" s="16">
        <v>143</v>
      </c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</row>
    <row r="137" spans="1:44" x14ac:dyDescent="0.25">
      <c r="A137" s="6">
        <v>134</v>
      </c>
      <c r="B137" s="2" t="s">
        <v>127</v>
      </c>
      <c r="C137" s="3">
        <v>0</v>
      </c>
      <c r="D137" s="3">
        <v>0</v>
      </c>
      <c r="E137" s="3">
        <v>7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/>
      <c r="M137" s="3"/>
      <c r="N137" s="3"/>
      <c r="O137" s="3"/>
      <c r="P137" s="3"/>
      <c r="Q137" s="3"/>
      <c r="R137" s="4">
        <f t="shared" si="24"/>
        <v>7</v>
      </c>
      <c r="S137" s="4">
        <f t="shared" si="25"/>
        <v>7</v>
      </c>
      <c r="T137" s="4">
        <f t="shared" si="26"/>
        <v>0</v>
      </c>
      <c r="U137" s="4">
        <f t="shared" si="27"/>
        <v>0</v>
      </c>
      <c r="V137" s="4">
        <f t="shared" si="28"/>
        <v>0</v>
      </c>
      <c r="W137" s="4">
        <f t="shared" si="29"/>
        <v>1</v>
      </c>
      <c r="X137" s="3"/>
      <c r="Y137" s="14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</row>
    <row r="138" spans="1:44" x14ac:dyDescent="0.25">
      <c r="A138" s="6">
        <v>135</v>
      </c>
      <c r="B138" s="2" t="s">
        <v>139</v>
      </c>
      <c r="C138" s="3">
        <v>0</v>
      </c>
      <c r="D138" s="3">
        <v>0</v>
      </c>
      <c r="E138" s="3">
        <v>0</v>
      </c>
      <c r="F138" s="3">
        <v>7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/>
      <c r="M138" s="3"/>
      <c r="N138" s="3"/>
      <c r="O138" s="3"/>
      <c r="P138" s="3"/>
      <c r="Q138" s="3"/>
      <c r="R138" s="4">
        <f t="shared" si="24"/>
        <v>7</v>
      </c>
      <c r="S138" s="4">
        <f t="shared" si="25"/>
        <v>7</v>
      </c>
      <c r="T138" s="4">
        <f t="shared" si="26"/>
        <v>0</v>
      </c>
      <c r="U138" s="4">
        <f t="shared" si="27"/>
        <v>0</v>
      </c>
      <c r="V138" s="4">
        <f t="shared" si="28"/>
        <v>0</v>
      </c>
      <c r="W138" s="4">
        <f t="shared" si="29"/>
        <v>1</v>
      </c>
      <c r="X138" s="3"/>
      <c r="Y138" s="14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</row>
    <row r="139" spans="1:44" x14ac:dyDescent="0.25">
      <c r="A139" s="6">
        <v>136</v>
      </c>
      <c r="B139" s="2" t="s">
        <v>152</v>
      </c>
      <c r="C139" s="3">
        <v>0</v>
      </c>
      <c r="D139" s="3">
        <v>0</v>
      </c>
      <c r="E139" s="3">
        <v>0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/>
      <c r="M139" s="3"/>
      <c r="N139" s="3"/>
      <c r="O139" s="3"/>
      <c r="P139" s="3"/>
      <c r="Q139" s="3"/>
      <c r="R139" s="4">
        <f t="shared" si="24"/>
        <v>7</v>
      </c>
      <c r="S139" s="4">
        <f t="shared" si="25"/>
        <v>7</v>
      </c>
      <c r="T139" s="4">
        <f t="shared" si="26"/>
        <v>0</v>
      </c>
      <c r="U139" s="4">
        <f t="shared" si="27"/>
        <v>0</v>
      </c>
      <c r="V139" s="4">
        <f t="shared" si="28"/>
        <v>0</v>
      </c>
      <c r="W139" s="4">
        <f t="shared" si="29"/>
        <v>1</v>
      </c>
      <c r="X139" s="3"/>
      <c r="Y139" s="14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</row>
    <row r="140" spans="1:44" x14ac:dyDescent="0.25">
      <c r="A140" s="6">
        <v>137</v>
      </c>
      <c r="B140" s="2" t="s">
        <v>164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7</v>
      </c>
      <c r="I140" s="3">
        <v>0</v>
      </c>
      <c r="J140" s="3">
        <v>0</v>
      </c>
      <c r="K140" s="3">
        <v>0</v>
      </c>
      <c r="L140" s="3"/>
      <c r="M140" s="3"/>
      <c r="N140" s="3"/>
      <c r="O140" s="3"/>
      <c r="P140" s="3"/>
      <c r="Q140" s="3"/>
      <c r="R140" s="4">
        <f t="shared" si="24"/>
        <v>7</v>
      </c>
      <c r="S140" s="4">
        <f t="shared" si="25"/>
        <v>7</v>
      </c>
      <c r="T140" s="4">
        <f t="shared" si="26"/>
        <v>0</v>
      </c>
      <c r="U140" s="4">
        <f t="shared" si="27"/>
        <v>0</v>
      </c>
      <c r="V140" s="4">
        <f t="shared" si="28"/>
        <v>0</v>
      </c>
      <c r="W140" s="4">
        <f t="shared" si="29"/>
        <v>1</v>
      </c>
      <c r="X140" s="3"/>
      <c r="Y140" s="14"/>
      <c r="Z140" s="16">
        <v>117</v>
      </c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</row>
    <row r="141" spans="1:44" x14ac:dyDescent="0.25">
      <c r="A141" s="6">
        <v>138</v>
      </c>
      <c r="B141" s="2" t="s">
        <v>167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7</v>
      </c>
      <c r="I141" s="3">
        <v>0</v>
      </c>
      <c r="J141" s="3">
        <v>0</v>
      </c>
      <c r="K141" s="3">
        <v>0</v>
      </c>
      <c r="L141" s="3"/>
      <c r="M141" s="3"/>
      <c r="N141" s="3"/>
      <c r="O141" s="3"/>
      <c r="P141" s="3"/>
      <c r="Q141" s="3"/>
      <c r="R141" s="4">
        <f t="shared" si="24"/>
        <v>7</v>
      </c>
      <c r="S141" s="4">
        <f t="shared" si="25"/>
        <v>7</v>
      </c>
      <c r="T141" s="4">
        <f t="shared" si="26"/>
        <v>0</v>
      </c>
      <c r="U141" s="4">
        <f t="shared" si="27"/>
        <v>0</v>
      </c>
      <c r="V141" s="4">
        <f t="shared" si="28"/>
        <v>0</v>
      </c>
      <c r="W141" s="4">
        <f t="shared" si="29"/>
        <v>1</v>
      </c>
      <c r="X141" s="3">
        <v>1</v>
      </c>
      <c r="Y141" s="14"/>
      <c r="Z141" s="16">
        <v>120</v>
      </c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</row>
    <row r="142" spans="1:44" x14ac:dyDescent="0.25">
      <c r="A142" s="6">
        <v>139</v>
      </c>
      <c r="B142" s="2" t="s">
        <v>171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7</v>
      </c>
      <c r="J142" s="3">
        <v>0</v>
      </c>
      <c r="K142" s="3">
        <v>0</v>
      </c>
      <c r="L142" s="3"/>
      <c r="M142" s="3"/>
      <c r="N142" s="3"/>
      <c r="O142" s="3"/>
      <c r="P142" s="3"/>
      <c r="Q142" s="3"/>
      <c r="R142" s="4">
        <f t="shared" si="24"/>
        <v>7</v>
      </c>
      <c r="S142" s="4">
        <f t="shared" si="25"/>
        <v>7</v>
      </c>
      <c r="T142" s="4">
        <f t="shared" si="26"/>
        <v>0</v>
      </c>
      <c r="U142" s="4">
        <f t="shared" si="27"/>
        <v>0</v>
      </c>
      <c r="V142" s="4">
        <f t="shared" si="28"/>
        <v>0</v>
      </c>
      <c r="W142" s="4">
        <f t="shared" si="29"/>
        <v>1</v>
      </c>
      <c r="X142" s="3"/>
      <c r="Y142" s="14"/>
      <c r="Z142" s="16">
        <v>138</v>
      </c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</row>
    <row r="143" spans="1:44" x14ac:dyDescent="0.25">
      <c r="A143" s="6">
        <v>140</v>
      </c>
      <c r="B143" s="2" t="s">
        <v>184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</v>
      </c>
      <c r="L143" s="3"/>
      <c r="M143" s="3"/>
      <c r="N143" s="3"/>
      <c r="O143" s="3"/>
      <c r="P143" s="3"/>
      <c r="Q143" s="3"/>
      <c r="R143" s="4">
        <f t="shared" si="24"/>
        <v>7</v>
      </c>
      <c r="S143" s="4">
        <f t="shared" si="25"/>
        <v>7</v>
      </c>
      <c r="T143" s="4">
        <f t="shared" si="26"/>
        <v>0</v>
      </c>
      <c r="U143" s="4">
        <f t="shared" si="27"/>
        <v>0</v>
      </c>
      <c r="V143" s="4">
        <f t="shared" si="28"/>
        <v>0</v>
      </c>
      <c r="W143" s="4">
        <f t="shared" si="29"/>
        <v>1</v>
      </c>
      <c r="X143" s="3"/>
      <c r="Y143" s="14"/>
      <c r="Z143" s="16">
        <v>114</v>
      </c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</row>
    <row r="144" spans="1:44" x14ac:dyDescent="0.25">
      <c r="A144" s="6">
        <v>141</v>
      </c>
      <c r="B144" s="2" t="s">
        <v>187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7</v>
      </c>
      <c r="L144" s="3"/>
      <c r="M144" s="3"/>
      <c r="N144" s="3"/>
      <c r="O144" s="3"/>
      <c r="P144" s="3"/>
      <c r="Q144" s="3"/>
      <c r="R144" s="4">
        <f t="shared" si="24"/>
        <v>7</v>
      </c>
      <c r="S144" s="4">
        <f t="shared" si="25"/>
        <v>7</v>
      </c>
      <c r="T144" s="4">
        <f t="shared" si="26"/>
        <v>0</v>
      </c>
      <c r="U144" s="4">
        <f t="shared" si="27"/>
        <v>0</v>
      </c>
      <c r="V144" s="4">
        <f t="shared" si="28"/>
        <v>0</v>
      </c>
      <c r="W144" s="4">
        <f t="shared" si="29"/>
        <v>1</v>
      </c>
      <c r="X144" s="3"/>
      <c r="Y144" s="14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</row>
    <row r="145" spans="1:44" x14ac:dyDescent="0.25">
      <c r="A145" s="6">
        <v>142</v>
      </c>
      <c r="B145" s="2" t="s">
        <v>77</v>
      </c>
      <c r="C145" s="3">
        <v>6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/>
      <c r="M145" s="3"/>
      <c r="N145" s="3"/>
      <c r="O145" s="3"/>
      <c r="P145" s="3"/>
      <c r="Q145" s="3"/>
      <c r="R145" s="4">
        <f t="shared" si="24"/>
        <v>6</v>
      </c>
      <c r="S145" s="4">
        <f t="shared" si="25"/>
        <v>6</v>
      </c>
      <c r="T145" s="4">
        <f t="shared" si="26"/>
        <v>0</v>
      </c>
      <c r="U145" s="4">
        <f t="shared" si="27"/>
        <v>0</v>
      </c>
      <c r="V145" s="4">
        <f t="shared" si="28"/>
        <v>0</v>
      </c>
      <c r="W145" s="4">
        <f t="shared" si="29"/>
        <v>1</v>
      </c>
      <c r="X145" s="3"/>
      <c r="Y145" s="14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</row>
    <row r="146" spans="1:44" x14ac:dyDescent="0.25">
      <c r="A146" s="6">
        <v>143</v>
      </c>
      <c r="B146" s="2" t="s">
        <v>80</v>
      </c>
      <c r="C146" s="3">
        <v>6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/>
      <c r="M146" s="3"/>
      <c r="N146" s="3"/>
      <c r="O146" s="3"/>
      <c r="P146" s="3"/>
      <c r="Q146" s="3"/>
      <c r="R146" s="4">
        <f t="shared" si="24"/>
        <v>6</v>
      </c>
      <c r="S146" s="4">
        <f t="shared" si="25"/>
        <v>6</v>
      </c>
      <c r="T146" s="4">
        <f t="shared" si="26"/>
        <v>0</v>
      </c>
      <c r="U146" s="4">
        <f t="shared" si="27"/>
        <v>0</v>
      </c>
      <c r="V146" s="4">
        <f t="shared" si="28"/>
        <v>0</v>
      </c>
      <c r="W146" s="4">
        <f t="shared" si="29"/>
        <v>1</v>
      </c>
      <c r="X146" s="3"/>
      <c r="Y146" s="14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</row>
    <row r="147" spans="1:44" x14ac:dyDescent="0.25">
      <c r="A147" s="6">
        <v>144</v>
      </c>
      <c r="B147" s="2" t="s">
        <v>79</v>
      </c>
      <c r="C147" s="3">
        <v>6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/>
      <c r="M147" s="3"/>
      <c r="N147" s="3"/>
      <c r="O147" s="3"/>
      <c r="P147" s="3"/>
      <c r="Q147" s="3"/>
      <c r="R147" s="4">
        <f t="shared" si="24"/>
        <v>6</v>
      </c>
      <c r="S147" s="4">
        <f t="shared" si="25"/>
        <v>6</v>
      </c>
      <c r="T147" s="4">
        <f t="shared" si="26"/>
        <v>0</v>
      </c>
      <c r="U147" s="4">
        <f t="shared" si="27"/>
        <v>0</v>
      </c>
      <c r="V147" s="4">
        <f t="shared" si="28"/>
        <v>0</v>
      </c>
      <c r="W147" s="4">
        <f t="shared" si="29"/>
        <v>1</v>
      </c>
      <c r="X147" s="3"/>
      <c r="Y147" s="14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</row>
    <row r="148" spans="1:44" x14ac:dyDescent="0.25">
      <c r="A148" s="6">
        <v>145</v>
      </c>
      <c r="B148" s="2" t="s">
        <v>122</v>
      </c>
      <c r="C148" s="3">
        <v>0</v>
      </c>
      <c r="D148" s="3">
        <v>0</v>
      </c>
      <c r="E148" s="3">
        <v>6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/>
      <c r="M148" s="3"/>
      <c r="N148" s="3"/>
      <c r="O148" s="3"/>
      <c r="P148" s="3"/>
      <c r="Q148" s="3"/>
      <c r="R148" s="4">
        <f t="shared" si="24"/>
        <v>6</v>
      </c>
      <c r="S148" s="4">
        <f t="shared" si="25"/>
        <v>6</v>
      </c>
      <c r="T148" s="4">
        <f t="shared" si="26"/>
        <v>0</v>
      </c>
      <c r="U148" s="4">
        <f t="shared" si="27"/>
        <v>0</v>
      </c>
      <c r="V148" s="4">
        <f t="shared" si="28"/>
        <v>0</v>
      </c>
      <c r="W148" s="4">
        <f t="shared" si="29"/>
        <v>1</v>
      </c>
      <c r="X148" s="3"/>
      <c r="Y148" s="14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</row>
    <row r="149" spans="1:44" x14ac:dyDescent="0.25">
      <c r="A149" s="6">
        <v>146</v>
      </c>
      <c r="B149" s="2" t="s">
        <v>140</v>
      </c>
      <c r="C149" s="3">
        <v>0</v>
      </c>
      <c r="D149" s="3">
        <v>0</v>
      </c>
      <c r="E149" s="3">
        <v>0</v>
      </c>
      <c r="F149" s="3">
        <v>6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/>
      <c r="M149" s="3"/>
      <c r="N149" s="3"/>
      <c r="O149" s="3"/>
      <c r="P149" s="3"/>
      <c r="Q149" s="3"/>
      <c r="R149" s="4">
        <f t="shared" si="24"/>
        <v>6</v>
      </c>
      <c r="S149" s="4">
        <f t="shared" si="25"/>
        <v>6</v>
      </c>
      <c r="T149" s="4">
        <f t="shared" si="26"/>
        <v>0</v>
      </c>
      <c r="U149" s="4">
        <f t="shared" si="27"/>
        <v>0</v>
      </c>
      <c r="V149" s="4">
        <f t="shared" si="28"/>
        <v>0</v>
      </c>
      <c r="W149" s="4">
        <f t="shared" si="29"/>
        <v>1</v>
      </c>
      <c r="X149" s="3">
        <v>1</v>
      </c>
      <c r="Y149" s="14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</row>
    <row r="150" spans="1:44" x14ac:dyDescent="0.25">
      <c r="A150" s="6">
        <v>147</v>
      </c>
      <c r="B150" s="2" t="s">
        <v>142</v>
      </c>
      <c r="C150" s="3">
        <v>0</v>
      </c>
      <c r="D150" s="3">
        <v>0</v>
      </c>
      <c r="E150" s="3">
        <v>0</v>
      </c>
      <c r="F150" s="3">
        <v>6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/>
      <c r="M150" s="3"/>
      <c r="N150" s="3"/>
      <c r="O150" s="3"/>
      <c r="P150" s="3"/>
      <c r="Q150" s="3"/>
      <c r="R150" s="4">
        <f t="shared" si="24"/>
        <v>6</v>
      </c>
      <c r="S150" s="4">
        <f t="shared" si="25"/>
        <v>6</v>
      </c>
      <c r="T150" s="4">
        <f t="shared" si="26"/>
        <v>0</v>
      </c>
      <c r="U150" s="4">
        <f t="shared" si="27"/>
        <v>0</v>
      </c>
      <c r="V150" s="4">
        <f t="shared" si="28"/>
        <v>0</v>
      </c>
      <c r="W150" s="4">
        <f t="shared" si="29"/>
        <v>1</v>
      </c>
      <c r="X150" s="3"/>
      <c r="Y150" s="14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</row>
    <row r="151" spans="1:44" x14ac:dyDescent="0.25">
      <c r="A151" s="6">
        <v>148</v>
      </c>
      <c r="B151" s="2" t="s">
        <v>144</v>
      </c>
      <c r="C151" s="3">
        <v>0</v>
      </c>
      <c r="D151" s="3">
        <v>0</v>
      </c>
      <c r="E151" s="3">
        <v>0</v>
      </c>
      <c r="F151" s="3">
        <v>6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/>
      <c r="M151" s="3"/>
      <c r="N151" s="3"/>
      <c r="O151" s="3"/>
      <c r="P151" s="3"/>
      <c r="Q151" s="3"/>
      <c r="R151" s="4">
        <f t="shared" si="24"/>
        <v>6</v>
      </c>
      <c r="S151" s="4">
        <f t="shared" si="25"/>
        <v>6</v>
      </c>
      <c r="T151" s="4">
        <f t="shared" si="26"/>
        <v>0</v>
      </c>
      <c r="U151" s="4">
        <f t="shared" si="27"/>
        <v>0</v>
      </c>
      <c r="V151" s="4">
        <f t="shared" si="28"/>
        <v>0</v>
      </c>
      <c r="W151" s="4">
        <f t="shared" si="29"/>
        <v>1</v>
      </c>
      <c r="X151" s="3"/>
      <c r="Y151" s="14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</row>
    <row r="152" spans="1:44" x14ac:dyDescent="0.25">
      <c r="A152" s="6">
        <v>149</v>
      </c>
      <c r="B152" s="2" t="s">
        <v>145</v>
      </c>
      <c r="C152" s="3">
        <v>0</v>
      </c>
      <c r="D152" s="3">
        <v>0</v>
      </c>
      <c r="E152" s="3">
        <v>0</v>
      </c>
      <c r="F152" s="3">
        <v>6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/>
      <c r="M152" s="3"/>
      <c r="N152" s="3"/>
      <c r="O152" s="3"/>
      <c r="P152" s="3"/>
      <c r="Q152" s="3"/>
      <c r="R152" s="4">
        <f t="shared" si="24"/>
        <v>6</v>
      </c>
      <c r="S152" s="4">
        <f t="shared" si="25"/>
        <v>6</v>
      </c>
      <c r="T152" s="4">
        <f t="shared" si="26"/>
        <v>0</v>
      </c>
      <c r="U152" s="4">
        <f t="shared" si="27"/>
        <v>0</v>
      </c>
      <c r="V152" s="4">
        <f t="shared" si="28"/>
        <v>0</v>
      </c>
      <c r="W152" s="4">
        <f t="shared" si="29"/>
        <v>1</v>
      </c>
      <c r="X152" s="3"/>
      <c r="Y152" s="14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</row>
    <row r="153" spans="1:44" x14ac:dyDescent="0.25">
      <c r="A153" s="6">
        <v>150</v>
      </c>
      <c r="B153" s="2" t="s">
        <v>169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6</v>
      </c>
      <c r="I153" s="3">
        <v>0</v>
      </c>
      <c r="J153" s="3">
        <v>0</v>
      </c>
      <c r="K153" s="3">
        <v>0</v>
      </c>
      <c r="L153" s="3"/>
      <c r="M153" s="3"/>
      <c r="N153" s="3"/>
      <c r="O153" s="3"/>
      <c r="P153" s="3"/>
      <c r="Q153" s="3"/>
      <c r="R153" s="4">
        <f t="shared" si="24"/>
        <v>6</v>
      </c>
      <c r="S153" s="4">
        <f t="shared" si="25"/>
        <v>6</v>
      </c>
      <c r="T153" s="4">
        <f t="shared" si="26"/>
        <v>0</v>
      </c>
      <c r="U153" s="4">
        <f t="shared" si="27"/>
        <v>0</v>
      </c>
      <c r="V153" s="4">
        <f t="shared" si="28"/>
        <v>0</v>
      </c>
      <c r="W153" s="4">
        <f t="shared" si="29"/>
        <v>1</v>
      </c>
      <c r="X153" s="3"/>
      <c r="Y153" s="14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</row>
    <row r="154" spans="1:44" x14ac:dyDescent="0.25">
      <c r="A154" s="6">
        <v>151</v>
      </c>
      <c r="B154" s="2" t="s">
        <v>181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6</v>
      </c>
      <c r="K154" s="3">
        <v>0</v>
      </c>
      <c r="L154" s="3"/>
      <c r="M154" s="3"/>
      <c r="N154" s="3"/>
      <c r="O154" s="3"/>
      <c r="P154" s="3"/>
      <c r="Q154" s="3"/>
      <c r="R154" s="4">
        <f t="shared" si="24"/>
        <v>6</v>
      </c>
      <c r="S154" s="4">
        <f t="shared" si="25"/>
        <v>6</v>
      </c>
      <c r="T154" s="4">
        <f t="shared" si="26"/>
        <v>0</v>
      </c>
      <c r="U154" s="4">
        <f t="shared" si="27"/>
        <v>0</v>
      </c>
      <c r="V154" s="4">
        <f t="shared" si="28"/>
        <v>0</v>
      </c>
      <c r="W154" s="4">
        <f t="shared" si="29"/>
        <v>1</v>
      </c>
      <c r="X154" s="3"/>
      <c r="Y154" s="14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</row>
    <row r="155" spans="1:44" x14ac:dyDescent="0.25">
      <c r="A155" s="6">
        <v>152</v>
      </c>
      <c r="B155" s="2" t="s">
        <v>185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6</v>
      </c>
      <c r="L155" s="3"/>
      <c r="M155" s="3"/>
      <c r="N155" s="3"/>
      <c r="O155" s="3"/>
      <c r="P155" s="3"/>
      <c r="Q155" s="3"/>
      <c r="R155" s="4">
        <f t="shared" si="24"/>
        <v>6</v>
      </c>
      <c r="S155" s="4">
        <f t="shared" si="25"/>
        <v>6</v>
      </c>
      <c r="T155" s="4">
        <f t="shared" si="26"/>
        <v>0</v>
      </c>
      <c r="U155" s="4">
        <f t="shared" si="27"/>
        <v>0</v>
      </c>
      <c r="V155" s="4">
        <f t="shared" si="28"/>
        <v>0</v>
      </c>
      <c r="W155" s="4">
        <f t="shared" si="29"/>
        <v>1</v>
      </c>
      <c r="X155" s="3">
        <v>1</v>
      </c>
      <c r="Y155" s="14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</row>
    <row r="156" spans="1:44" x14ac:dyDescent="0.25">
      <c r="A156" s="6">
        <v>153</v>
      </c>
      <c r="B156" s="2" t="s">
        <v>186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6</v>
      </c>
      <c r="L156" s="3"/>
      <c r="M156" s="3"/>
      <c r="N156" s="3"/>
      <c r="O156" s="3"/>
      <c r="P156" s="3"/>
      <c r="Q156" s="3"/>
      <c r="R156" s="4">
        <f t="shared" si="24"/>
        <v>6</v>
      </c>
      <c r="S156" s="4">
        <f t="shared" si="25"/>
        <v>6</v>
      </c>
      <c r="T156" s="4">
        <f t="shared" si="26"/>
        <v>0</v>
      </c>
      <c r="U156" s="4">
        <f t="shared" si="27"/>
        <v>0</v>
      </c>
      <c r="V156" s="4">
        <f t="shared" si="28"/>
        <v>0</v>
      </c>
      <c r="W156" s="4">
        <f t="shared" si="29"/>
        <v>1</v>
      </c>
      <c r="X156" s="3">
        <v>1</v>
      </c>
      <c r="Y156" s="14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</row>
    <row r="157" spans="1:44" x14ac:dyDescent="0.25">
      <c r="A157" s="6">
        <v>154</v>
      </c>
      <c r="B157" s="2" t="s">
        <v>61</v>
      </c>
      <c r="C157" s="3">
        <v>5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/>
      <c r="M157" s="3"/>
      <c r="N157" s="3"/>
      <c r="O157" s="3"/>
      <c r="P157" s="3"/>
      <c r="Q157" s="3"/>
      <c r="R157" s="4">
        <f t="shared" si="24"/>
        <v>5</v>
      </c>
      <c r="S157" s="4">
        <f t="shared" si="25"/>
        <v>5</v>
      </c>
      <c r="T157" s="4">
        <f t="shared" si="26"/>
        <v>0</v>
      </c>
      <c r="U157" s="4">
        <f t="shared" si="27"/>
        <v>0</v>
      </c>
      <c r="V157" s="4">
        <f t="shared" si="28"/>
        <v>0</v>
      </c>
      <c r="W157" s="4">
        <f t="shared" si="29"/>
        <v>1</v>
      </c>
      <c r="X157" s="3"/>
      <c r="Y157" s="14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</row>
    <row r="158" spans="1:44" x14ac:dyDescent="0.25">
      <c r="A158" s="6">
        <v>155</v>
      </c>
      <c r="B158" s="2" t="s">
        <v>113</v>
      </c>
      <c r="C158" s="3">
        <v>0</v>
      </c>
      <c r="D158" s="3">
        <v>5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/>
      <c r="M158" s="3"/>
      <c r="N158" s="3"/>
      <c r="O158" s="3"/>
      <c r="P158" s="3"/>
      <c r="Q158" s="3"/>
      <c r="R158" s="4">
        <f t="shared" si="24"/>
        <v>5</v>
      </c>
      <c r="S158" s="4">
        <f t="shared" si="25"/>
        <v>5</v>
      </c>
      <c r="T158" s="4">
        <f t="shared" si="26"/>
        <v>0</v>
      </c>
      <c r="U158" s="4">
        <f t="shared" si="27"/>
        <v>0</v>
      </c>
      <c r="V158" s="4">
        <f t="shared" si="28"/>
        <v>0</v>
      </c>
      <c r="W158" s="4">
        <f t="shared" si="29"/>
        <v>1</v>
      </c>
      <c r="X158" s="3"/>
      <c r="Y158" s="14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</row>
    <row r="159" spans="1:44" x14ac:dyDescent="0.25">
      <c r="A159" s="6">
        <v>156</v>
      </c>
      <c r="B159" s="2" t="s">
        <v>148</v>
      </c>
      <c r="C159" s="3">
        <v>0</v>
      </c>
      <c r="D159" s="3">
        <v>0</v>
      </c>
      <c r="E159" s="3">
        <v>0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/>
      <c r="M159" s="3"/>
      <c r="N159" s="3"/>
      <c r="O159" s="3"/>
      <c r="P159" s="3"/>
      <c r="Q159" s="3"/>
      <c r="R159" s="4">
        <f t="shared" si="24"/>
        <v>5</v>
      </c>
      <c r="S159" s="4">
        <f t="shared" si="25"/>
        <v>5</v>
      </c>
      <c r="T159" s="4">
        <f t="shared" si="26"/>
        <v>0</v>
      </c>
      <c r="U159" s="4">
        <f t="shared" si="27"/>
        <v>0</v>
      </c>
      <c r="V159" s="4">
        <f t="shared" si="28"/>
        <v>0</v>
      </c>
      <c r="W159" s="4">
        <f t="shared" si="29"/>
        <v>1</v>
      </c>
      <c r="X159" s="3"/>
      <c r="Y159" s="14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</row>
    <row r="160" spans="1:44" x14ac:dyDescent="0.25">
      <c r="A160" s="6">
        <v>157</v>
      </c>
      <c r="B160" s="2" t="s">
        <v>151</v>
      </c>
      <c r="C160" s="3">
        <v>0</v>
      </c>
      <c r="D160" s="3">
        <v>0</v>
      </c>
      <c r="E160" s="3">
        <v>0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/>
      <c r="M160" s="3"/>
      <c r="N160" s="3"/>
      <c r="O160" s="3"/>
      <c r="P160" s="3"/>
      <c r="Q160" s="3"/>
      <c r="R160" s="4">
        <f t="shared" si="24"/>
        <v>5</v>
      </c>
      <c r="S160" s="4">
        <f t="shared" si="25"/>
        <v>5</v>
      </c>
      <c r="T160" s="4">
        <f t="shared" si="26"/>
        <v>0</v>
      </c>
      <c r="U160" s="4">
        <f t="shared" si="27"/>
        <v>0</v>
      </c>
      <c r="V160" s="4">
        <f t="shared" si="28"/>
        <v>0</v>
      </c>
      <c r="W160" s="4">
        <f t="shared" si="29"/>
        <v>1</v>
      </c>
      <c r="X160" s="3"/>
      <c r="Y160" s="14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</row>
    <row r="161" spans="1:44" x14ac:dyDescent="0.25">
      <c r="A161" s="6">
        <v>158</v>
      </c>
      <c r="B161" s="2" t="s">
        <v>161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5</v>
      </c>
      <c r="I161" s="3">
        <v>0</v>
      </c>
      <c r="J161" s="3">
        <v>0</v>
      </c>
      <c r="K161" s="3">
        <v>0</v>
      </c>
      <c r="L161" s="3"/>
      <c r="M161" s="3"/>
      <c r="N161" s="3"/>
      <c r="O161" s="3"/>
      <c r="P161" s="3"/>
      <c r="Q161" s="3"/>
      <c r="R161" s="4">
        <f t="shared" si="24"/>
        <v>5</v>
      </c>
      <c r="S161" s="4">
        <f t="shared" si="25"/>
        <v>5</v>
      </c>
      <c r="T161" s="4">
        <f t="shared" si="26"/>
        <v>0</v>
      </c>
      <c r="U161" s="4">
        <f t="shared" si="27"/>
        <v>0</v>
      </c>
      <c r="V161" s="4">
        <f t="shared" si="28"/>
        <v>0</v>
      </c>
      <c r="W161" s="4">
        <f t="shared" si="29"/>
        <v>1</v>
      </c>
      <c r="X161" s="3"/>
      <c r="Y161" s="14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</row>
    <row r="162" spans="1:44" x14ac:dyDescent="0.25">
      <c r="A162" s="6">
        <v>159</v>
      </c>
      <c r="B162" s="2" t="s">
        <v>165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5</v>
      </c>
      <c r="I162" s="3">
        <v>0</v>
      </c>
      <c r="J162" s="3">
        <v>0</v>
      </c>
      <c r="K162" s="3">
        <v>0</v>
      </c>
      <c r="L162" s="3"/>
      <c r="M162" s="3"/>
      <c r="N162" s="3"/>
      <c r="O162" s="3"/>
      <c r="P162" s="3"/>
      <c r="Q162" s="3"/>
      <c r="R162" s="4">
        <f t="shared" si="24"/>
        <v>5</v>
      </c>
      <c r="S162" s="4">
        <f t="shared" si="25"/>
        <v>5</v>
      </c>
      <c r="T162" s="4">
        <f t="shared" si="26"/>
        <v>0</v>
      </c>
      <c r="U162" s="4">
        <f t="shared" si="27"/>
        <v>0</v>
      </c>
      <c r="V162" s="4">
        <f t="shared" si="28"/>
        <v>0</v>
      </c>
      <c r="W162" s="4">
        <f t="shared" si="29"/>
        <v>1</v>
      </c>
      <c r="X162" s="3">
        <v>1</v>
      </c>
      <c r="Y162" s="14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</row>
    <row r="163" spans="1:44" x14ac:dyDescent="0.25">
      <c r="A163" s="6">
        <v>160</v>
      </c>
      <c r="B163" s="2" t="s">
        <v>179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5</v>
      </c>
      <c r="K163" s="3">
        <v>0</v>
      </c>
      <c r="L163" s="3"/>
      <c r="M163" s="3"/>
      <c r="N163" s="3"/>
      <c r="O163" s="3"/>
      <c r="P163" s="3"/>
      <c r="Q163" s="3"/>
      <c r="R163" s="4">
        <f t="shared" si="24"/>
        <v>5</v>
      </c>
      <c r="S163" s="4">
        <f t="shared" si="25"/>
        <v>5</v>
      </c>
      <c r="T163" s="4">
        <f t="shared" si="26"/>
        <v>0</v>
      </c>
      <c r="U163" s="4">
        <f t="shared" si="27"/>
        <v>0</v>
      </c>
      <c r="V163" s="4">
        <f t="shared" si="28"/>
        <v>0</v>
      </c>
      <c r="W163" s="4">
        <f t="shared" si="29"/>
        <v>1</v>
      </c>
      <c r="X163" s="3"/>
      <c r="Y163" s="14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</row>
    <row r="164" spans="1:44" x14ac:dyDescent="0.25">
      <c r="A164" s="6">
        <v>161</v>
      </c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4">
        <f t="shared" ref="R164:R186" si="30">SUM(C164:Q164)</f>
        <v>0</v>
      </c>
      <c r="S164" s="4" t="e">
        <f t="shared" ref="S164:S186" si="31">R164-T164-U164</f>
        <v>#NUM!</v>
      </c>
      <c r="T164" s="4" t="e">
        <f t="shared" ref="T164:T185" si="32">SMALL(C164:Q164,1)</f>
        <v>#NUM!</v>
      </c>
      <c r="U164" s="4" t="e">
        <f t="shared" ref="U164:U185" si="33">SMALL(C164:Q164,2)</f>
        <v>#NUM!</v>
      </c>
      <c r="V164" s="4" t="e">
        <f t="shared" ref="V164:V185" si="34">SMALL(C164:Q164,3)</f>
        <v>#NUM!</v>
      </c>
      <c r="W164" s="4">
        <f t="shared" ref="W164:W186" si="35">COUNTIF(C164:Q164,"&gt;0")</f>
        <v>0</v>
      </c>
      <c r="X164" s="3"/>
      <c r="Y164" s="14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</row>
    <row r="165" spans="1:44" x14ac:dyDescent="0.25">
      <c r="A165" s="6">
        <v>162</v>
      </c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4">
        <f t="shared" si="30"/>
        <v>0</v>
      </c>
      <c r="S165" s="4" t="e">
        <f t="shared" si="31"/>
        <v>#NUM!</v>
      </c>
      <c r="T165" s="4" t="e">
        <f t="shared" si="32"/>
        <v>#NUM!</v>
      </c>
      <c r="U165" s="4" t="e">
        <f t="shared" si="33"/>
        <v>#NUM!</v>
      </c>
      <c r="V165" s="4" t="e">
        <f t="shared" si="34"/>
        <v>#NUM!</v>
      </c>
      <c r="W165" s="4">
        <f t="shared" si="35"/>
        <v>0</v>
      </c>
      <c r="X165" s="3"/>
      <c r="Y165" s="14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</row>
    <row r="166" spans="1:44" x14ac:dyDescent="0.25">
      <c r="A166" s="6">
        <v>163</v>
      </c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>
        <f t="shared" si="30"/>
        <v>0</v>
      </c>
      <c r="S166" s="4" t="e">
        <f t="shared" si="31"/>
        <v>#NUM!</v>
      </c>
      <c r="T166" s="4" t="e">
        <f t="shared" si="32"/>
        <v>#NUM!</v>
      </c>
      <c r="U166" s="4" t="e">
        <f t="shared" si="33"/>
        <v>#NUM!</v>
      </c>
      <c r="V166" s="4" t="e">
        <f t="shared" si="34"/>
        <v>#NUM!</v>
      </c>
      <c r="W166" s="4">
        <f t="shared" si="35"/>
        <v>0</v>
      </c>
      <c r="X166" s="3"/>
      <c r="Y166" s="14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</row>
    <row r="167" spans="1:44" x14ac:dyDescent="0.25">
      <c r="A167" s="6">
        <v>164</v>
      </c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4">
        <f t="shared" si="30"/>
        <v>0</v>
      </c>
      <c r="S167" s="4" t="e">
        <f t="shared" si="31"/>
        <v>#NUM!</v>
      </c>
      <c r="T167" s="4" t="e">
        <f t="shared" si="32"/>
        <v>#NUM!</v>
      </c>
      <c r="U167" s="4" t="e">
        <f t="shared" si="33"/>
        <v>#NUM!</v>
      </c>
      <c r="V167" s="4" t="e">
        <f t="shared" si="34"/>
        <v>#NUM!</v>
      </c>
      <c r="W167" s="4">
        <f t="shared" si="35"/>
        <v>0</v>
      </c>
      <c r="X167" s="3"/>
      <c r="Y167" s="14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</row>
    <row r="168" spans="1:44" x14ac:dyDescent="0.25">
      <c r="A168" s="6">
        <v>165</v>
      </c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4">
        <f t="shared" si="30"/>
        <v>0</v>
      </c>
      <c r="S168" s="4" t="e">
        <f t="shared" si="31"/>
        <v>#NUM!</v>
      </c>
      <c r="T168" s="4" t="e">
        <f t="shared" si="32"/>
        <v>#NUM!</v>
      </c>
      <c r="U168" s="4" t="e">
        <f t="shared" si="33"/>
        <v>#NUM!</v>
      </c>
      <c r="V168" s="4" t="e">
        <f t="shared" si="34"/>
        <v>#NUM!</v>
      </c>
      <c r="W168" s="4">
        <f t="shared" si="35"/>
        <v>0</v>
      </c>
      <c r="X168" s="3"/>
      <c r="Y168" s="14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</row>
    <row r="169" spans="1:44" x14ac:dyDescent="0.25">
      <c r="A169" s="6">
        <v>166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4">
        <f t="shared" si="30"/>
        <v>0</v>
      </c>
      <c r="S169" s="4" t="e">
        <f t="shared" si="31"/>
        <v>#NUM!</v>
      </c>
      <c r="T169" s="4" t="e">
        <f t="shared" si="32"/>
        <v>#NUM!</v>
      </c>
      <c r="U169" s="4" t="e">
        <f t="shared" si="33"/>
        <v>#NUM!</v>
      </c>
      <c r="V169" s="4" t="e">
        <f t="shared" si="34"/>
        <v>#NUM!</v>
      </c>
      <c r="W169" s="4">
        <f t="shared" si="35"/>
        <v>0</v>
      </c>
      <c r="X169" s="3"/>
      <c r="Y169" s="14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</row>
    <row r="170" spans="1:44" x14ac:dyDescent="0.25">
      <c r="A170" s="6">
        <v>167</v>
      </c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4">
        <f t="shared" si="30"/>
        <v>0</v>
      </c>
      <c r="S170" s="4" t="e">
        <f t="shared" si="31"/>
        <v>#NUM!</v>
      </c>
      <c r="T170" s="4" t="e">
        <f t="shared" si="32"/>
        <v>#NUM!</v>
      </c>
      <c r="U170" s="4" t="e">
        <f t="shared" si="33"/>
        <v>#NUM!</v>
      </c>
      <c r="V170" s="4" t="e">
        <f t="shared" si="34"/>
        <v>#NUM!</v>
      </c>
      <c r="W170" s="4">
        <f t="shared" si="35"/>
        <v>0</v>
      </c>
      <c r="X170" s="3"/>
      <c r="Y170" s="14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</row>
    <row r="171" spans="1:44" x14ac:dyDescent="0.25">
      <c r="A171" s="6">
        <v>168</v>
      </c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4">
        <f t="shared" si="30"/>
        <v>0</v>
      </c>
      <c r="S171" s="4" t="e">
        <f t="shared" si="31"/>
        <v>#NUM!</v>
      </c>
      <c r="T171" s="4" t="e">
        <f t="shared" si="32"/>
        <v>#NUM!</v>
      </c>
      <c r="U171" s="4" t="e">
        <f t="shared" si="33"/>
        <v>#NUM!</v>
      </c>
      <c r="V171" s="4" t="e">
        <f t="shared" si="34"/>
        <v>#NUM!</v>
      </c>
      <c r="W171" s="4">
        <f t="shared" si="35"/>
        <v>0</v>
      </c>
      <c r="X171" s="3"/>
      <c r="Y171" s="14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</row>
    <row r="172" spans="1:44" x14ac:dyDescent="0.25">
      <c r="A172" s="6">
        <v>169</v>
      </c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4">
        <f t="shared" si="30"/>
        <v>0</v>
      </c>
      <c r="S172" s="4" t="e">
        <f t="shared" si="31"/>
        <v>#NUM!</v>
      </c>
      <c r="T172" s="4" t="e">
        <f t="shared" si="32"/>
        <v>#NUM!</v>
      </c>
      <c r="U172" s="4" t="e">
        <f t="shared" si="33"/>
        <v>#NUM!</v>
      </c>
      <c r="V172" s="4" t="e">
        <f t="shared" si="34"/>
        <v>#NUM!</v>
      </c>
      <c r="W172" s="4">
        <f t="shared" si="35"/>
        <v>0</v>
      </c>
      <c r="X172" s="3"/>
      <c r="Y172" s="14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</row>
    <row r="173" spans="1:44" x14ac:dyDescent="0.25">
      <c r="A173" s="6">
        <v>170</v>
      </c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4">
        <f t="shared" si="30"/>
        <v>0</v>
      </c>
      <c r="S173" s="4" t="e">
        <f t="shared" si="31"/>
        <v>#NUM!</v>
      </c>
      <c r="T173" s="4" t="e">
        <f t="shared" si="32"/>
        <v>#NUM!</v>
      </c>
      <c r="U173" s="4" t="e">
        <f t="shared" si="33"/>
        <v>#NUM!</v>
      </c>
      <c r="V173" s="4" t="e">
        <f t="shared" si="34"/>
        <v>#NUM!</v>
      </c>
      <c r="W173" s="4">
        <f t="shared" si="35"/>
        <v>0</v>
      </c>
      <c r="X173" s="3"/>
      <c r="Y173" s="14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</row>
    <row r="174" spans="1:44" x14ac:dyDescent="0.25">
      <c r="A174" s="6">
        <v>171</v>
      </c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4">
        <f t="shared" si="30"/>
        <v>0</v>
      </c>
      <c r="S174" s="4" t="e">
        <f t="shared" si="31"/>
        <v>#NUM!</v>
      </c>
      <c r="T174" s="4" t="e">
        <f t="shared" si="32"/>
        <v>#NUM!</v>
      </c>
      <c r="U174" s="4" t="e">
        <f t="shared" si="33"/>
        <v>#NUM!</v>
      </c>
      <c r="V174" s="4" t="e">
        <f t="shared" si="34"/>
        <v>#NUM!</v>
      </c>
      <c r="W174" s="4">
        <f t="shared" si="35"/>
        <v>0</v>
      </c>
      <c r="X174" s="3"/>
      <c r="Y174" s="14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</row>
    <row r="175" spans="1:44" x14ac:dyDescent="0.25">
      <c r="A175" s="6">
        <v>172</v>
      </c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4">
        <f t="shared" si="30"/>
        <v>0</v>
      </c>
      <c r="S175" s="4" t="e">
        <f t="shared" si="31"/>
        <v>#NUM!</v>
      </c>
      <c r="T175" s="4" t="e">
        <f t="shared" si="32"/>
        <v>#NUM!</v>
      </c>
      <c r="U175" s="4" t="e">
        <f t="shared" si="33"/>
        <v>#NUM!</v>
      </c>
      <c r="V175" s="4" t="e">
        <f t="shared" si="34"/>
        <v>#NUM!</v>
      </c>
      <c r="W175" s="4">
        <f t="shared" si="35"/>
        <v>0</v>
      </c>
      <c r="X175" s="3"/>
      <c r="Y175" s="14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</row>
    <row r="176" spans="1:44" x14ac:dyDescent="0.25">
      <c r="A176" s="6">
        <v>173</v>
      </c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4">
        <f t="shared" si="30"/>
        <v>0</v>
      </c>
      <c r="S176" s="4" t="e">
        <f t="shared" si="31"/>
        <v>#NUM!</v>
      </c>
      <c r="T176" s="4" t="e">
        <f t="shared" si="32"/>
        <v>#NUM!</v>
      </c>
      <c r="U176" s="4" t="e">
        <f t="shared" si="33"/>
        <v>#NUM!</v>
      </c>
      <c r="V176" s="4" t="e">
        <f t="shared" si="34"/>
        <v>#NUM!</v>
      </c>
      <c r="W176" s="4">
        <f t="shared" si="35"/>
        <v>0</v>
      </c>
      <c r="X176" s="3"/>
      <c r="Y176" s="14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</row>
    <row r="177" spans="1:44" x14ac:dyDescent="0.25">
      <c r="A177" s="6">
        <v>174</v>
      </c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4">
        <f t="shared" si="30"/>
        <v>0</v>
      </c>
      <c r="S177" s="4" t="e">
        <f t="shared" si="31"/>
        <v>#NUM!</v>
      </c>
      <c r="T177" s="4" t="e">
        <f t="shared" si="32"/>
        <v>#NUM!</v>
      </c>
      <c r="U177" s="4" t="e">
        <f t="shared" si="33"/>
        <v>#NUM!</v>
      </c>
      <c r="V177" s="4" t="e">
        <f t="shared" si="34"/>
        <v>#NUM!</v>
      </c>
      <c r="W177" s="4">
        <f t="shared" si="35"/>
        <v>0</v>
      </c>
      <c r="X177" s="3"/>
      <c r="Y177" s="14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</row>
    <row r="178" spans="1:44" x14ac:dyDescent="0.25">
      <c r="A178" s="6">
        <v>175</v>
      </c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4">
        <f t="shared" si="30"/>
        <v>0</v>
      </c>
      <c r="S178" s="4" t="e">
        <f t="shared" si="31"/>
        <v>#NUM!</v>
      </c>
      <c r="T178" s="4" t="e">
        <f t="shared" si="32"/>
        <v>#NUM!</v>
      </c>
      <c r="U178" s="4" t="e">
        <f t="shared" si="33"/>
        <v>#NUM!</v>
      </c>
      <c r="V178" s="4" t="e">
        <f t="shared" si="34"/>
        <v>#NUM!</v>
      </c>
      <c r="W178" s="4">
        <f t="shared" si="35"/>
        <v>0</v>
      </c>
      <c r="X178" s="3"/>
      <c r="Y178" s="14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</row>
    <row r="179" spans="1:44" x14ac:dyDescent="0.25">
      <c r="A179" s="6">
        <v>176</v>
      </c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4">
        <f t="shared" si="30"/>
        <v>0</v>
      </c>
      <c r="S179" s="4" t="e">
        <f t="shared" si="31"/>
        <v>#NUM!</v>
      </c>
      <c r="T179" s="4" t="e">
        <f t="shared" si="32"/>
        <v>#NUM!</v>
      </c>
      <c r="U179" s="4" t="e">
        <f t="shared" si="33"/>
        <v>#NUM!</v>
      </c>
      <c r="V179" s="4" t="e">
        <f t="shared" si="34"/>
        <v>#NUM!</v>
      </c>
      <c r="W179" s="4">
        <f t="shared" si="35"/>
        <v>0</v>
      </c>
      <c r="X179" s="3"/>
      <c r="Y179" s="14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</row>
    <row r="180" spans="1:44" x14ac:dyDescent="0.25">
      <c r="A180" s="6">
        <v>177</v>
      </c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4">
        <f t="shared" si="30"/>
        <v>0</v>
      </c>
      <c r="S180" s="4" t="e">
        <f t="shared" si="31"/>
        <v>#NUM!</v>
      </c>
      <c r="T180" s="4" t="e">
        <f t="shared" si="32"/>
        <v>#NUM!</v>
      </c>
      <c r="U180" s="4" t="e">
        <f t="shared" si="33"/>
        <v>#NUM!</v>
      </c>
      <c r="V180" s="4" t="e">
        <f t="shared" si="34"/>
        <v>#NUM!</v>
      </c>
      <c r="W180" s="4">
        <f t="shared" si="35"/>
        <v>0</v>
      </c>
      <c r="X180" s="3"/>
      <c r="Y180" s="14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</row>
    <row r="181" spans="1:44" x14ac:dyDescent="0.25">
      <c r="A181" s="6">
        <v>178</v>
      </c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4">
        <f t="shared" si="30"/>
        <v>0</v>
      </c>
      <c r="S181" s="4" t="e">
        <f t="shared" si="31"/>
        <v>#NUM!</v>
      </c>
      <c r="T181" s="4" t="e">
        <f t="shared" si="32"/>
        <v>#NUM!</v>
      </c>
      <c r="U181" s="4" t="e">
        <f t="shared" si="33"/>
        <v>#NUM!</v>
      </c>
      <c r="V181" s="4" t="e">
        <f t="shared" si="34"/>
        <v>#NUM!</v>
      </c>
      <c r="W181" s="4">
        <f t="shared" si="35"/>
        <v>0</v>
      </c>
      <c r="X181" s="3"/>
      <c r="Y181" s="14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</row>
    <row r="182" spans="1:44" x14ac:dyDescent="0.25">
      <c r="A182" s="6">
        <v>179</v>
      </c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4">
        <f t="shared" si="30"/>
        <v>0</v>
      </c>
      <c r="S182" s="4" t="e">
        <f t="shared" si="31"/>
        <v>#NUM!</v>
      </c>
      <c r="T182" s="4" t="e">
        <f t="shared" si="32"/>
        <v>#NUM!</v>
      </c>
      <c r="U182" s="4" t="e">
        <f t="shared" si="33"/>
        <v>#NUM!</v>
      </c>
      <c r="V182" s="4" t="e">
        <f t="shared" si="34"/>
        <v>#NUM!</v>
      </c>
      <c r="W182" s="4">
        <f t="shared" si="35"/>
        <v>0</v>
      </c>
      <c r="X182" s="3"/>
      <c r="Y182" s="14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</row>
    <row r="183" spans="1:44" x14ac:dyDescent="0.25">
      <c r="A183" s="6">
        <v>180</v>
      </c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4">
        <f t="shared" si="30"/>
        <v>0</v>
      </c>
      <c r="S183" s="4" t="e">
        <f t="shared" si="31"/>
        <v>#NUM!</v>
      </c>
      <c r="T183" s="4" t="e">
        <f t="shared" si="32"/>
        <v>#NUM!</v>
      </c>
      <c r="U183" s="4" t="e">
        <f t="shared" si="33"/>
        <v>#NUM!</v>
      </c>
      <c r="V183" s="4" t="e">
        <f t="shared" si="34"/>
        <v>#NUM!</v>
      </c>
      <c r="W183" s="4">
        <f t="shared" si="35"/>
        <v>0</v>
      </c>
      <c r="X183" s="3"/>
      <c r="Y183" s="14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</row>
    <row r="184" spans="1:44" x14ac:dyDescent="0.25">
      <c r="A184" s="6">
        <v>181</v>
      </c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4">
        <f t="shared" si="30"/>
        <v>0</v>
      </c>
      <c r="S184" s="4" t="e">
        <f t="shared" si="31"/>
        <v>#NUM!</v>
      </c>
      <c r="T184" s="4" t="e">
        <f t="shared" si="32"/>
        <v>#NUM!</v>
      </c>
      <c r="U184" s="4" t="e">
        <f t="shared" si="33"/>
        <v>#NUM!</v>
      </c>
      <c r="V184" s="4" t="e">
        <f t="shared" si="34"/>
        <v>#NUM!</v>
      </c>
      <c r="W184" s="4">
        <f t="shared" si="35"/>
        <v>0</v>
      </c>
      <c r="X184" s="3"/>
      <c r="Y184" s="14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</row>
    <row r="185" spans="1:44" x14ac:dyDescent="0.25">
      <c r="A185" s="6">
        <v>182</v>
      </c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4">
        <f t="shared" si="30"/>
        <v>0</v>
      </c>
      <c r="S185" s="4" t="e">
        <f t="shared" si="31"/>
        <v>#NUM!</v>
      </c>
      <c r="T185" s="4" t="e">
        <f t="shared" si="32"/>
        <v>#NUM!</v>
      </c>
      <c r="U185" s="4" t="e">
        <f t="shared" si="33"/>
        <v>#NUM!</v>
      </c>
      <c r="V185" s="4" t="e">
        <f t="shared" si="34"/>
        <v>#NUM!</v>
      </c>
      <c r="W185" s="4">
        <f t="shared" si="35"/>
        <v>0</v>
      </c>
      <c r="X185" s="3"/>
      <c r="Y185" s="14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</row>
    <row r="186" spans="1:44" x14ac:dyDescent="0.25">
      <c r="A186" s="6">
        <v>183</v>
      </c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4">
        <f t="shared" si="30"/>
        <v>0</v>
      </c>
      <c r="S186" s="4">
        <f t="shared" si="31"/>
        <v>0</v>
      </c>
      <c r="T186" s="4"/>
      <c r="U186" s="4"/>
      <c r="V186" s="4"/>
      <c r="W186" s="4">
        <f t="shared" si="35"/>
        <v>0</v>
      </c>
      <c r="X186" s="3"/>
      <c r="Y186" s="14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</row>
    <row r="187" spans="1:44" x14ac:dyDescent="0.25">
      <c r="A187" s="11"/>
      <c r="B187" s="11" t="s">
        <v>2</v>
      </c>
      <c r="C187" s="3">
        <f t="shared" ref="C187:K187" si="36">COUNTIF(C4:C186,"&gt;1")</f>
        <v>68</v>
      </c>
      <c r="D187" s="3">
        <f t="shared" si="36"/>
        <v>68</v>
      </c>
      <c r="E187" s="3">
        <f t="shared" si="36"/>
        <v>74</v>
      </c>
      <c r="F187" s="3">
        <f t="shared" si="36"/>
        <v>76</v>
      </c>
      <c r="G187" s="3">
        <f t="shared" si="36"/>
        <v>61</v>
      </c>
      <c r="H187" s="3">
        <f t="shared" si="36"/>
        <v>80</v>
      </c>
      <c r="I187" s="3">
        <f t="shared" si="36"/>
        <v>66</v>
      </c>
      <c r="J187" s="3">
        <f t="shared" si="36"/>
        <v>73</v>
      </c>
      <c r="K187" s="3">
        <f t="shared" si="36"/>
        <v>74</v>
      </c>
      <c r="L187" s="3">
        <f>COUNTIF(L4:L186,"&gt;1")</f>
        <v>0</v>
      </c>
      <c r="M187" s="3">
        <f t="shared" ref="M187:Q187" si="37">COUNTIF(M4:M186,"&gt;1")</f>
        <v>0</v>
      </c>
      <c r="N187" s="3">
        <f t="shared" si="37"/>
        <v>0</v>
      </c>
      <c r="O187" s="3">
        <f t="shared" si="37"/>
        <v>0</v>
      </c>
      <c r="P187" s="3">
        <f t="shared" si="37"/>
        <v>0</v>
      </c>
      <c r="Q187" s="3">
        <f t="shared" si="37"/>
        <v>0</v>
      </c>
      <c r="R187" s="1">
        <f t="shared" ref="R187" si="38">SUM(C187:Q187)</f>
        <v>640</v>
      </c>
      <c r="S187" s="1">
        <f>R187-T187</f>
        <v>640</v>
      </c>
      <c r="T187" s="4">
        <f>SMALL(C187:Q187,1)</f>
        <v>0</v>
      </c>
      <c r="U187" s="4">
        <f>SMALL(C187:Q187,2)</f>
        <v>0</v>
      </c>
      <c r="V187" s="4"/>
      <c r="W187" s="4"/>
      <c r="X187" s="7"/>
      <c r="Y187" s="14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</row>
  </sheetData>
  <sortState xmlns:xlrd2="http://schemas.microsoft.com/office/spreadsheetml/2017/richdata2" ref="B4:AL163">
    <sortCondition descending="1" ref="R4:R163"/>
  </sortState>
  <mergeCells count="28">
    <mergeCell ref="AT17:BD17"/>
    <mergeCell ref="AT18:BD18"/>
    <mergeCell ref="AU7:AV7"/>
    <mergeCell ref="AW7:AX7"/>
    <mergeCell ref="AY7:AZ7"/>
    <mergeCell ref="BA7:BB7"/>
    <mergeCell ref="BC7:BD7"/>
    <mergeCell ref="AT16:BD16"/>
    <mergeCell ref="AU5:AV5"/>
    <mergeCell ref="AW5:AX5"/>
    <mergeCell ref="AY5:AZ5"/>
    <mergeCell ref="BA5:BB5"/>
    <mergeCell ref="BC5:BD5"/>
    <mergeCell ref="AU6:AV6"/>
    <mergeCell ref="AW6:AX6"/>
    <mergeCell ref="AY6:AZ6"/>
    <mergeCell ref="BA6:BB6"/>
    <mergeCell ref="BC6:BD6"/>
    <mergeCell ref="A1:R1"/>
    <mergeCell ref="A2:A3"/>
    <mergeCell ref="B2:B3"/>
    <mergeCell ref="AT2:BD3"/>
    <mergeCell ref="Z3:AI3"/>
    <mergeCell ref="AU4:AV4"/>
    <mergeCell ref="AW4:AX4"/>
    <mergeCell ref="AY4:AZ4"/>
    <mergeCell ref="BA4:BB4"/>
    <mergeCell ref="BC4:BD4"/>
  </mergeCells>
  <pageMargins left="0.7" right="0.7" top="0.75" bottom="0.75" header="0.3" footer="0.3"/>
  <pageSetup paperSize="9" scale="11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Ranking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Reemers</dc:creator>
  <cp:lastModifiedBy>Cafe de Hook</cp:lastModifiedBy>
  <cp:lastPrinted>2020-09-16T18:00:21Z</cp:lastPrinted>
  <dcterms:created xsi:type="dcterms:W3CDTF">2018-07-28T23:16:08Z</dcterms:created>
  <dcterms:modified xsi:type="dcterms:W3CDTF">2026-08-13T13:22:41Z</dcterms:modified>
</cp:coreProperties>
</file>